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G53" i="1"/>
  <c r="I6" i="1"/>
  <c r="I4" i="1" s="1"/>
  <c r="I56" i="1" s="1"/>
  <c r="F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<sst xmlns="http://schemas.openxmlformats.org/spreadsheetml/2006/main" count="83" uniqueCount="23">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</sst>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15 08 2017</v>
      </c>
      <c r="V1" s="18">
        <v>42962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774356</v>
      </c>
      <c r="F4" s="3">
        <f>F6+F19</f>
        <v>389801</v>
      </c>
      <c r="G4" s="3">
        <f>G6+G19</f>
        <v>34791525520.509995</v>
      </c>
      <c r="H4" s="3">
        <f>H6+H19</f>
        <v>53271185.950000003</v>
      </c>
      <c r="I4" s="3">
        <f>I6+I19</f>
        <v>16764539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564684</v>
      </c>
      <c r="F6" s="3">
        <f>F8+F14</f>
        <v>350061</v>
      </c>
      <c r="G6" s="3">
        <f>G8+G14</f>
        <v>34196650354.699997</v>
      </c>
      <c r="H6" s="3">
        <f>H8+H14</f>
        <v>15558226.699999999</v>
      </c>
      <c r="I6" s="3">
        <f>I8+I14</f>
        <v>1846003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516853</v>
      </c>
      <c r="F8" s="3">
        <f>SUM(F9:F12)</f>
        <v>346317</v>
      </c>
      <c r="G8" s="3">
        <f>SUM(G9:G12)</f>
        <v>31707022031.599998</v>
      </c>
      <c r="H8" s="3">
        <f>SUM(H9:H12)</f>
        <v>0</v>
      </c>
      <c r="I8" s="3">
        <f>SUM(I9:I12)</f>
        <v>842429</v>
      </c>
    </row>
    <row r="9" spans="1:22" x14ac:dyDescent="0.25">
      <c r="A9" s="6"/>
      <c r="B9" s="7"/>
      <c r="C9" s="6" t="s">
        <v>9</v>
      </c>
      <c r="D9" s="6" t="s">
        <v>10</v>
      </c>
      <c r="E9" s="8">
        <v>97022</v>
      </c>
      <c r="F9" s="8">
        <v>61700</v>
      </c>
      <c r="G9" s="8">
        <v>10138710846</v>
      </c>
      <c r="H9" s="8">
        <v>0</v>
      </c>
      <c r="I9" s="8">
        <v>110664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220</v>
      </c>
      <c r="F11" s="8">
        <v>150</v>
      </c>
      <c r="G11" s="8">
        <v>1153510.6000000001</v>
      </c>
      <c r="H11" s="8">
        <v>0</v>
      </c>
      <c r="I11" s="8">
        <v>14950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419611</v>
      </c>
      <c r="F12" s="11">
        <v>284467</v>
      </c>
      <c r="G12" s="11">
        <v>21567157675</v>
      </c>
      <c r="H12" s="11">
        <v>0</v>
      </c>
      <c r="I12" s="11">
        <v>716778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47831</v>
      </c>
      <c r="F14" s="3">
        <f>SUM(F15:F17)</f>
        <v>3744</v>
      </c>
      <c r="G14" s="3">
        <f>SUM(G15:G17)</f>
        <v>2489628323.0999999</v>
      </c>
      <c r="H14" s="3">
        <f>SUM(H15:H17)</f>
        <v>15558226.699999999</v>
      </c>
      <c r="I14" s="3">
        <f>SUM(I15:I17)</f>
        <v>1003574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37105</v>
      </c>
      <c r="F15" s="8">
        <v>44</v>
      </c>
      <c r="G15" s="8">
        <v>1938285108.0999999</v>
      </c>
      <c r="H15" s="8">
        <v>11681082.699999999</v>
      </c>
      <c r="I15" s="8">
        <v>302770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10726</v>
      </c>
      <c r="F17" s="8">
        <v>3700</v>
      </c>
      <c r="G17" s="8">
        <v>551343215</v>
      </c>
      <c r="H17" s="8">
        <v>3877144</v>
      </c>
      <c r="I17" s="8">
        <v>700798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209672</v>
      </c>
      <c r="F19" s="3">
        <f>F21+F27</f>
        <v>39740</v>
      </c>
      <c r="G19" s="3">
        <f>G21+G27</f>
        <v>594875165.81000006</v>
      </c>
      <c r="H19" s="3">
        <f>H21+H27</f>
        <v>37712959.25</v>
      </c>
      <c r="I19" s="3">
        <f>I21+I27</f>
        <v>14918536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26</v>
      </c>
      <c r="F21" s="3">
        <f>SUM(F22:F25)</f>
        <v>0</v>
      </c>
      <c r="G21" s="3">
        <f>SUM(G22:G25)</f>
        <v>102327.5</v>
      </c>
      <c r="H21" s="3">
        <f>SUM(H22:H25)</f>
        <v>0</v>
      </c>
      <c r="I21" s="3">
        <f>SUM(I22:I25)</f>
        <v>29337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17</v>
      </c>
      <c r="F22" s="11">
        <v>0</v>
      </c>
      <c r="G22" s="11">
        <v>37221.5</v>
      </c>
      <c r="H22" s="11">
        <v>0</v>
      </c>
      <c r="I22" s="11">
        <v>27361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9</v>
      </c>
      <c r="F25" s="8">
        <v>0</v>
      </c>
      <c r="G25" s="8">
        <v>65106</v>
      </c>
      <c r="H25" s="11">
        <v>0</v>
      </c>
      <c r="I25" s="8">
        <v>1817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209646</v>
      </c>
      <c r="F27" s="3">
        <f>SUM(F28:F30)</f>
        <v>39740</v>
      </c>
      <c r="G27" s="3">
        <f>SUM(G28:G30)</f>
        <v>594772838.31000006</v>
      </c>
      <c r="H27" s="3">
        <f>SUM(H28:H30)</f>
        <v>37712959.25</v>
      </c>
      <c r="I27" s="3">
        <f>SUM(I28:I30)</f>
        <v>14889199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156336</v>
      </c>
      <c r="F28" s="11">
        <v>12700</v>
      </c>
      <c r="G28" s="11">
        <v>385941328.10000002</v>
      </c>
      <c r="H28" s="11">
        <v>30237513.43</v>
      </c>
      <c r="I28" s="11">
        <v>9854099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3425</v>
      </c>
      <c r="F29" s="8">
        <v>0</v>
      </c>
      <c r="G29" s="8">
        <v>21772152.800000001</v>
      </c>
      <c r="H29" s="8">
        <v>876738</v>
      </c>
      <c r="I29" s="8">
        <v>183966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49885</v>
      </c>
      <c r="F30" s="11">
        <v>27040</v>
      </c>
      <c r="G30" s="11">
        <v>187059357.41</v>
      </c>
      <c r="H30" s="11">
        <v>6598707.8200000003</v>
      </c>
      <c r="I30" s="11">
        <v>4851134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45019</v>
      </c>
      <c r="F43" s="3">
        <f>F44+F48</f>
        <v>4320</v>
      </c>
      <c r="G43" s="3">
        <f>G44+G48</f>
        <v>401098000</v>
      </c>
      <c r="H43" s="3">
        <f>H44+H48</f>
        <v>672805</v>
      </c>
      <c r="I43" s="3">
        <f>I44+I48</f>
        <v>715542</v>
      </c>
    </row>
    <row r="44" spans="1:9" x14ac:dyDescent="0.25">
      <c r="A44" s="6"/>
      <c r="B44" s="2"/>
      <c r="C44" s="2" t="s">
        <v>8</v>
      </c>
      <c r="D44" s="2"/>
      <c r="E44" s="3">
        <f>E45+E46</f>
        <v>42233</v>
      </c>
      <c r="F44" s="3">
        <f>F45+F46</f>
        <v>1830</v>
      </c>
      <c r="G44" s="3">
        <f>G45+G46</f>
        <v>400473437.5</v>
      </c>
      <c r="H44" s="3">
        <f>H45+H46</f>
        <v>0</v>
      </c>
      <c r="I44" s="3">
        <f>I45+I46</f>
        <v>477056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42233</v>
      </c>
      <c r="F46" s="16">
        <v>1830</v>
      </c>
      <c r="G46" s="16">
        <v>400473437.5</v>
      </c>
      <c r="H46" s="16">
        <v>0</v>
      </c>
      <c r="I46" s="16">
        <v>477056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2786</v>
      </c>
      <c r="F48" s="3">
        <f>F49</f>
        <v>2490</v>
      </c>
      <c r="G48" s="3">
        <f>G49</f>
        <v>624562.5</v>
      </c>
      <c r="H48" s="3">
        <f>H49</f>
        <v>672805</v>
      </c>
      <c r="I48" s="3">
        <f>I49</f>
        <v>238486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2786</v>
      </c>
      <c r="F49" s="11">
        <v>2490</v>
      </c>
      <c r="G49" s="11">
        <v>624562.5</v>
      </c>
      <c r="H49" s="11">
        <v>672805</v>
      </c>
      <c r="I49" s="11">
        <v>238486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559112</v>
      </c>
      <c r="F53" s="3">
        <f>F8+F21+F35+F44</f>
        <v>348147</v>
      </c>
      <c r="G53" s="3">
        <f>G8+G21+G35+G44</f>
        <v>32107597796.599998</v>
      </c>
      <c r="H53" s="3">
        <f>H8+H21+H35+H44</f>
        <v>0</v>
      </c>
      <c r="I53" s="3">
        <f>I8+I21+I35+I44</f>
        <v>1348822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260263</v>
      </c>
      <c r="F54" s="3">
        <f>F14+F27+F38+F48</f>
        <v>45974</v>
      </c>
      <c r="G54" s="3">
        <f>G14+G27+G38+G48</f>
        <v>3085025723.9099998</v>
      </c>
      <c r="H54" s="3">
        <f>H14+H27+H38+H48</f>
        <v>53943990.950000003</v>
      </c>
      <c r="I54" s="3">
        <f>I14+I27+I38+I48</f>
        <v>16131259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819375</v>
      </c>
      <c r="F56" s="3">
        <f>F4+F34+F43</f>
        <v>394121</v>
      </c>
      <c r="G56" s="3">
        <f>G4+G34+G43</f>
        <v>35192623520.509995</v>
      </c>
      <c r="H56" s="3">
        <f>H4+H34+H43</f>
        <v>53943990.950000003</v>
      </c>
      <c r="I56" s="3">
        <f>I4+I34+I43</f>
        <v>17480081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2017-08-16T06:21:37Z</dcterms:modified>
</cp:coreProperties>
</file>