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I38" i="1"/>
  <c r="H38" i="1"/>
  <c r="H34" i="1" s="1"/>
  <c r="G38" i="1"/>
  <c r="F38" i="1"/>
  <c r="E38" i="1"/>
  <c r="I35" i="1"/>
  <c r="H35" i="1"/>
  <c r="G35" i="1"/>
  <c r="F35" i="1"/>
  <c r="F34" i="1" s="1"/>
  <c r="E35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E6" i="1"/>
  <c r="H54" i="1" l="1"/>
  <c r="H43" i="1"/>
  <c r="F43" i="1"/>
  <c r="E34" i="1"/>
  <c r="I34" i="1"/>
  <c r="H19" i="1"/>
  <c r="F4" i="1"/>
  <c r="F56" i="1" s="1"/>
  <c r="E54" i="1"/>
  <c r="I54" i="1"/>
  <c r="F54" i="1"/>
  <c r="I6" i="1"/>
  <c r="I4" i="1" s="1"/>
  <c r="I56" i="1" s="1"/>
  <c r="F53" i="1"/>
  <c r="G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<sst xmlns="http://schemas.openxmlformats.org/spreadsheetml/2006/main" count="83" uniqueCount="23">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</sst>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10 08 2017</v>
      </c>
      <c r="V1" s="18">
        <v>42957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517316</v>
      </c>
      <c r="F4" s="3">
        <f>F6+F19</f>
        <v>94952</v>
      </c>
      <c r="G4" s="3">
        <f>G6+G19</f>
        <v>12455311297.795</v>
      </c>
      <c r="H4" s="3">
        <f>H6+H19</f>
        <v>64769416.709999993</v>
      </c>
      <c r="I4" s="3">
        <f>I6+I19</f>
        <v>16229933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195505</v>
      </c>
      <c r="F6" s="3">
        <f>F8+F14</f>
        <v>13895</v>
      </c>
      <c r="G6" s="3">
        <f>G8+G14</f>
        <v>11631343885.25</v>
      </c>
      <c r="H6" s="3">
        <f>H8+H14</f>
        <v>27290933.199999999</v>
      </c>
      <c r="I6" s="3">
        <f>I8+I14</f>
        <v>1560752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119827</v>
      </c>
      <c r="F8" s="3">
        <f>SUM(F9:F12)</f>
        <v>12060</v>
      </c>
      <c r="G8" s="3">
        <f>SUM(G9:G12)</f>
        <v>7684616970.4499998</v>
      </c>
      <c r="H8" s="3">
        <f>SUM(H9:H12)</f>
        <v>0</v>
      </c>
      <c r="I8" s="3">
        <f>SUM(I9:I12)</f>
        <v>576016</v>
      </c>
    </row>
    <row r="9" spans="1:22" x14ac:dyDescent="0.25">
      <c r="A9" s="6"/>
      <c r="B9" s="7"/>
      <c r="C9" s="6" t="s">
        <v>9</v>
      </c>
      <c r="D9" s="6" t="s">
        <v>10</v>
      </c>
      <c r="E9" s="8">
        <v>29192</v>
      </c>
      <c r="F9" s="8">
        <v>1500</v>
      </c>
      <c r="G9" s="8">
        <v>3053108495.8000002</v>
      </c>
      <c r="H9" s="8">
        <v>0</v>
      </c>
      <c r="I9" s="8">
        <v>61535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25</v>
      </c>
      <c r="F11" s="8">
        <v>0</v>
      </c>
      <c r="G11" s="8">
        <v>131317.75</v>
      </c>
      <c r="H11" s="8">
        <v>0</v>
      </c>
      <c r="I11" s="8">
        <v>14756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90610</v>
      </c>
      <c r="F12" s="11">
        <v>10560</v>
      </c>
      <c r="G12" s="11">
        <v>4631377156.8999996</v>
      </c>
      <c r="H12" s="11">
        <v>0</v>
      </c>
      <c r="I12" s="11">
        <v>499688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75678</v>
      </c>
      <c r="F14" s="3">
        <f>SUM(F15:F17)</f>
        <v>1835</v>
      </c>
      <c r="G14" s="3">
        <f>SUM(G15:G17)</f>
        <v>3946726914.8000002</v>
      </c>
      <c r="H14" s="3">
        <f>SUM(H15:H17)</f>
        <v>27290933.199999999</v>
      </c>
      <c r="I14" s="3">
        <f>SUM(I15:I17)</f>
        <v>984736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64720</v>
      </c>
      <c r="F15" s="8">
        <v>85</v>
      </c>
      <c r="G15" s="8">
        <v>3386200011.4000001</v>
      </c>
      <c r="H15" s="8">
        <v>21688364.199999999</v>
      </c>
      <c r="I15" s="8">
        <v>292417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10958</v>
      </c>
      <c r="F17" s="8">
        <v>1750</v>
      </c>
      <c r="G17" s="8">
        <v>560526903.39999998</v>
      </c>
      <c r="H17" s="8">
        <v>5602569</v>
      </c>
      <c r="I17" s="8">
        <v>692313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321811</v>
      </c>
      <c r="F19" s="3">
        <f>F21+F27</f>
        <v>81057</v>
      </c>
      <c r="G19" s="3">
        <f>G21+G27</f>
        <v>823967412.54500008</v>
      </c>
      <c r="H19" s="3">
        <f>H21+H27</f>
        <v>37478483.509999998</v>
      </c>
      <c r="I19" s="3">
        <f>I21+I27</f>
        <v>14669181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19178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17202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1817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321811</v>
      </c>
      <c r="F27" s="3">
        <f>SUM(F28:F30)</f>
        <v>81057</v>
      </c>
      <c r="G27" s="3">
        <f>SUM(G28:G30)</f>
        <v>823967412.54500008</v>
      </c>
      <c r="H27" s="3">
        <f>SUM(H28:H30)</f>
        <v>37478483.509999998</v>
      </c>
      <c r="I27" s="3">
        <f>SUM(I28:I30)</f>
        <v>14650003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236832</v>
      </c>
      <c r="F28" s="11">
        <v>34265</v>
      </c>
      <c r="G28" s="11">
        <v>439178150.12</v>
      </c>
      <c r="H28" s="11">
        <v>25355669.379999999</v>
      </c>
      <c r="I28" s="11">
        <v>9692732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13464</v>
      </c>
      <c r="F29" s="8">
        <v>0</v>
      </c>
      <c r="G29" s="8">
        <v>87472156.765000001</v>
      </c>
      <c r="H29" s="8">
        <v>5932096.0499999998</v>
      </c>
      <c r="I29" s="8">
        <v>181016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71515</v>
      </c>
      <c r="F30" s="11">
        <v>46792</v>
      </c>
      <c r="G30" s="11">
        <v>297317105.66000003</v>
      </c>
      <c r="H30" s="11">
        <v>6190718.0800000001</v>
      </c>
      <c r="I30" s="11">
        <v>4776255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75360</v>
      </c>
      <c r="F43" s="3">
        <f>F44+F48</f>
        <v>8933</v>
      </c>
      <c r="G43" s="3">
        <f>G44+G48</f>
        <v>766441765.5</v>
      </c>
      <c r="H43" s="3">
        <f>H44+H48</f>
        <v>726495</v>
      </c>
      <c r="I43" s="3">
        <f>I44+I48</f>
        <v>764340</v>
      </c>
    </row>
    <row r="44" spans="1:9" x14ac:dyDescent="0.25">
      <c r="A44" s="6"/>
      <c r="B44" s="2"/>
      <c r="C44" s="2" t="s">
        <v>8</v>
      </c>
      <c r="D44" s="2"/>
      <c r="E44" s="3">
        <f>E45+E46</f>
        <v>71542</v>
      </c>
      <c r="F44" s="3">
        <f>F45+F46</f>
        <v>5700</v>
      </c>
      <c r="G44" s="3">
        <f>G45+G46</f>
        <v>765847287.5</v>
      </c>
      <c r="H44" s="3">
        <f>H45+H46</f>
        <v>0</v>
      </c>
      <c r="I44" s="3">
        <f>I45+I46</f>
        <v>458791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71542</v>
      </c>
      <c r="F46" s="16">
        <v>5700</v>
      </c>
      <c r="G46" s="16">
        <v>765847287.5</v>
      </c>
      <c r="H46" s="16">
        <v>0</v>
      </c>
      <c r="I46" s="16">
        <v>458791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3818</v>
      </c>
      <c r="F48" s="3">
        <f>F49</f>
        <v>3233</v>
      </c>
      <c r="G48" s="3">
        <f>G49</f>
        <v>594478</v>
      </c>
      <c r="H48" s="3">
        <f>H49</f>
        <v>726495</v>
      </c>
      <c r="I48" s="3">
        <f>I49</f>
        <v>305549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3818</v>
      </c>
      <c r="F49" s="11">
        <v>3233</v>
      </c>
      <c r="G49" s="11">
        <v>594478</v>
      </c>
      <c r="H49" s="11">
        <v>726495</v>
      </c>
      <c r="I49" s="11">
        <v>305549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191369</v>
      </c>
      <c r="F53" s="3">
        <f>F8+F21+F35+F44</f>
        <v>17760</v>
      </c>
      <c r="G53" s="3">
        <f>G8+G21+G35+G44</f>
        <v>8450464257.9499998</v>
      </c>
      <c r="H53" s="3">
        <f>H8+H21+H35+H44</f>
        <v>0</v>
      </c>
      <c r="I53" s="3">
        <f>I8+I21+I35+I44</f>
        <v>1053985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401307</v>
      </c>
      <c r="F54" s="3">
        <f>F14+F27+F38+F48</f>
        <v>86125</v>
      </c>
      <c r="G54" s="3">
        <f>G14+G27+G38+G48</f>
        <v>4771288805.3450003</v>
      </c>
      <c r="H54" s="3">
        <f>H14+H27+H38+H48</f>
        <v>65495911.709999993</v>
      </c>
      <c r="I54" s="3">
        <f>I14+I27+I38+I48</f>
        <v>15940288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592676</v>
      </c>
      <c r="F56" s="3">
        <f>F4+F34+F43</f>
        <v>103885</v>
      </c>
      <c r="G56" s="3">
        <f>G4+G34+G43</f>
        <v>13221753063.295</v>
      </c>
      <c r="H56" s="3">
        <f>H4+H34+H43</f>
        <v>65495911.709999993</v>
      </c>
      <c r="I56" s="3">
        <f>I4+I34+I43</f>
        <v>16994273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2017-08-11T06:21:38Z</dcterms:modified>
</cp:coreProperties>
</file>