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F43" i="1" s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H19" i="1" s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I6" i="1"/>
  <c r="F6" i="1"/>
  <c r="F4" i="1" s="1"/>
  <c r="F56" i="1" l="1"/>
  <c r="E34" i="1"/>
  <c r="I34" i="1"/>
  <c r="E54" i="1"/>
  <c r="I54" i="1"/>
  <c r="F54" i="1"/>
  <c r="E6" i="1"/>
  <c r="F53" i="1"/>
  <c r="G53" i="1"/>
  <c r="E4" i="1"/>
  <c r="E56" i="1" s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<sst xmlns="http://schemas.openxmlformats.org/spreadsheetml/2006/main" count="83" uniqueCount="23">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</sst>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04 08 2017</v>
      </c>
      <c r="V1" s="18">
        <v>42951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357687</v>
      </c>
      <c r="F4" s="3">
        <f>F6+F19</f>
        <v>41735</v>
      </c>
      <c r="G4" s="3">
        <f>G6+G19</f>
        <v>11605547064.73</v>
      </c>
      <c r="H4" s="3">
        <f>H6+H19</f>
        <v>50377952.609999999</v>
      </c>
      <c r="I4" s="3">
        <f>I6+I19</f>
        <v>15871074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186369</v>
      </c>
      <c r="F6" s="3">
        <f>F8+F14</f>
        <v>9792</v>
      </c>
      <c r="G6" s="3">
        <f>G8+G14</f>
        <v>11083009502.689999</v>
      </c>
      <c r="H6" s="3">
        <f>H8+H14</f>
        <v>27283191.899999999</v>
      </c>
      <c r="I6" s="3">
        <f>I8+I14</f>
        <v>1524363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114371</v>
      </c>
      <c r="F8" s="3">
        <f>SUM(F9:F12)</f>
        <v>4354</v>
      </c>
      <c r="G8" s="3">
        <f>SUM(G9:G12)</f>
        <v>7288936176.4899998</v>
      </c>
      <c r="H8" s="3">
        <f>SUM(H9:H12)</f>
        <v>0</v>
      </c>
      <c r="I8" s="3">
        <f>SUM(I9:I12)</f>
        <v>562962</v>
      </c>
    </row>
    <row r="9" spans="1:22" x14ac:dyDescent="0.25">
      <c r="A9" s="6"/>
      <c r="B9" s="7"/>
      <c r="C9" s="6" t="s">
        <v>9</v>
      </c>
      <c r="D9" s="6" t="s">
        <v>10</v>
      </c>
      <c r="E9" s="8">
        <v>25167</v>
      </c>
      <c r="F9" s="8">
        <v>65</v>
      </c>
      <c r="G9" s="8">
        <v>2658264559.8000002</v>
      </c>
      <c r="H9" s="8">
        <v>0</v>
      </c>
      <c r="I9" s="8">
        <v>59976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203</v>
      </c>
      <c r="F11" s="8">
        <v>200</v>
      </c>
      <c r="G11" s="8">
        <v>1066425.99</v>
      </c>
      <c r="H11" s="8">
        <v>0</v>
      </c>
      <c r="I11" s="8">
        <v>15303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89001</v>
      </c>
      <c r="F12" s="11">
        <v>4089</v>
      </c>
      <c r="G12" s="11">
        <v>4629605190.6999998</v>
      </c>
      <c r="H12" s="11">
        <v>0</v>
      </c>
      <c r="I12" s="11">
        <v>487642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71998</v>
      </c>
      <c r="F14" s="3">
        <f>SUM(F15:F17)</f>
        <v>5438</v>
      </c>
      <c r="G14" s="3">
        <f>SUM(G15:G17)</f>
        <v>3794073326.1999998</v>
      </c>
      <c r="H14" s="3">
        <f>SUM(H15:H17)</f>
        <v>27283191.899999999</v>
      </c>
      <c r="I14" s="3">
        <f>SUM(I15:I17)</f>
        <v>961401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59440</v>
      </c>
      <c r="F15" s="8">
        <v>1538</v>
      </c>
      <c r="G15" s="8">
        <v>3140625331</v>
      </c>
      <c r="H15" s="8">
        <v>22496968.899999999</v>
      </c>
      <c r="I15" s="8">
        <v>273659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12558</v>
      </c>
      <c r="F17" s="8">
        <v>3900</v>
      </c>
      <c r="G17" s="8">
        <v>653447995.20000005</v>
      </c>
      <c r="H17" s="8">
        <v>4786223</v>
      </c>
      <c r="I17" s="8">
        <v>687736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171318</v>
      </c>
      <c r="F19" s="3">
        <f>F21+F27</f>
        <v>31943</v>
      </c>
      <c r="G19" s="3">
        <f>G21+G27</f>
        <v>522537562.04000002</v>
      </c>
      <c r="H19" s="3">
        <f>H21+H27</f>
        <v>23094760.710000001</v>
      </c>
      <c r="I19" s="3">
        <f>I21+I27</f>
        <v>14346711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10</v>
      </c>
      <c r="F21" s="3">
        <f>SUM(F22:F25)</f>
        <v>10</v>
      </c>
      <c r="G21" s="3">
        <f>SUM(G22:G25)</f>
        <v>60000</v>
      </c>
      <c r="H21" s="3">
        <f>SUM(H22:H25)</f>
        <v>0</v>
      </c>
      <c r="I21" s="3">
        <f>SUM(I22:I25)</f>
        <v>19178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10</v>
      </c>
      <c r="F22" s="11">
        <v>10</v>
      </c>
      <c r="G22" s="11">
        <v>60000</v>
      </c>
      <c r="H22" s="11">
        <v>0</v>
      </c>
      <c r="I22" s="11">
        <v>17213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1806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171308</v>
      </c>
      <c r="F27" s="3">
        <f>SUM(F28:F30)</f>
        <v>31933</v>
      </c>
      <c r="G27" s="3">
        <f>SUM(G28:G30)</f>
        <v>522477562.04000002</v>
      </c>
      <c r="H27" s="3">
        <f>SUM(H28:H30)</f>
        <v>23094760.710000001</v>
      </c>
      <c r="I27" s="3">
        <f>SUM(I28:I30)</f>
        <v>14327533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115864</v>
      </c>
      <c r="F28" s="11">
        <v>7558</v>
      </c>
      <c r="G28" s="11">
        <v>308075846.18000001</v>
      </c>
      <c r="H28" s="11">
        <v>16864624.510000002</v>
      </c>
      <c r="I28" s="11">
        <v>9511958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4268</v>
      </c>
      <c r="F29" s="8">
        <v>0</v>
      </c>
      <c r="G29" s="8">
        <v>22888400.300000001</v>
      </c>
      <c r="H29" s="8">
        <v>952695.7</v>
      </c>
      <c r="I29" s="8">
        <v>172844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51176</v>
      </c>
      <c r="F30" s="11">
        <v>24375</v>
      </c>
      <c r="G30" s="11">
        <v>191513315.56</v>
      </c>
      <c r="H30" s="11">
        <v>5277440.5</v>
      </c>
      <c r="I30" s="11">
        <v>4642731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48955</v>
      </c>
      <c r="F43" s="3">
        <f>F44+F48</f>
        <v>4351</v>
      </c>
      <c r="G43" s="3">
        <f>G44+G48</f>
        <v>466059333</v>
      </c>
      <c r="H43" s="3">
        <f>H44+H48</f>
        <v>427600</v>
      </c>
      <c r="I43" s="3">
        <f>I44+I48</f>
        <v>737926</v>
      </c>
    </row>
    <row r="44" spans="1:9" x14ac:dyDescent="0.25">
      <c r="A44" s="6"/>
      <c r="B44" s="2"/>
      <c r="C44" s="2" t="s">
        <v>8</v>
      </c>
      <c r="D44" s="2"/>
      <c r="E44" s="3">
        <f>E45+E46</f>
        <v>46753</v>
      </c>
      <c r="F44" s="3">
        <f>F45+F46</f>
        <v>2850</v>
      </c>
      <c r="G44" s="3">
        <f>G45+G46</f>
        <v>465637550</v>
      </c>
      <c r="H44" s="3">
        <f>H45+H46</f>
        <v>0</v>
      </c>
      <c r="I44" s="3">
        <f>I45+I46</f>
        <v>441511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46753</v>
      </c>
      <c r="F46" s="16">
        <v>2850</v>
      </c>
      <c r="G46" s="16">
        <v>465637550</v>
      </c>
      <c r="H46" s="16">
        <v>0</v>
      </c>
      <c r="I46" s="16">
        <v>441511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2202</v>
      </c>
      <c r="F48" s="3">
        <f>F49</f>
        <v>1501</v>
      </c>
      <c r="G48" s="3">
        <f>G49</f>
        <v>421783</v>
      </c>
      <c r="H48" s="3">
        <f>H49</f>
        <v>427600</v>
      </c>
      <c r="I48" s="3">
        <f>I49</f>
        <v>296415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2202</v>
      </c>
      <c r="F49" s="11">
        <v>1501</v>
      </c>
      <c r="G49" s="11">
        <v>421783</v>
      </c>
      <c r="H49" s="11">
        <v>427600</v>
      </c>
      <c r="I49" s="11">
        <v>296415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161134</v>
      </c>
      <c r="F53" s="3">
        <f>F8+F21+F35+F44</f>
        <v>7214</v>
      </c>
      <c r="G53" s="3">
        <f>G8+G21+G35+G44</f>
        <v>7754633726.4899998</v>
      </c>
      <c r="H53" s="3">
        <f>H8+H21+H35+H44</f>
        <v>0</v>
      </c>
      <c r="I53" s="3">
        <f>I8+I21+I35+I44</f>
        <v>1023651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245508</v>
      </c>
      <c r="F54" s="3">
        <f>F14+F27+F38+F48</f>
        <v>38872</v>
      </c>
      <c r="G54" s="3">
        <f>G14+G27+G38+G48</f>
        <v>4316972671.2399998</v>
      </c>
      <c r="H54" s="3">
        <f>H14+H27+H38+H48</f>
        <v>50805552.609999999</v>
      </c>
      <c r="I54" s="3">
        <f>I14+I27+I38+I48</f>
        <v>15585349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406642</v>
      </c>
      <c r="F56" s="3">
        <f>F4+F34+F43</f>
        <v>46086</v>
      </c>
      <c r="G56" s="3">
        <f>G4+G34+G43</f>
        <v>12071606397.73</v>
      </c>
      <c r="H56" s="3">
        <f>H4+H34+H43</f>
        <v>50805552.609999999</v>
      </c>
      <c r="I56" s="3">
        <f>I4+I34+I43</f>
        <v>16609000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2017-08-07T06:21:49Z</dcterms:modified>
</cp:coreProperties>
</file>