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H43" i="1" s="1"/>
  <c r="G44" i="1"/>
  <c r="F44" i="1"/>
  <c r="E44" i="1"/>
  <c r="E43" i="1" s="1"/>
  <c r="I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G19" i="1" s="1"/>
  <c r="F27" i="1"/>
  <c r="E27" i="1"/>
  <c r="I21" i="1"/>
  <c r="I19" i="1" s="1"/>
  <c r="H21" i="1"/>
  <c r="G21" i="1"/>
  <c r="F21" i="1"/>
  <c r="F53" i="1" s="1"/>
  <c r="E21" i="1"/>
  <c r="E19" i="1" s="1"/>
  <c r="F19" i="1"/>
  <c r="I14" i="1"/>
  <c r="H14" i="1"/>
  <c r="H54" i="1" s="1"/>
  <c r="G14" i="1"/>
  <c r="F14" i="1"/>
  <c r="E14" i="1"/>
  <c r="I8" i="1"/>
  <c r="I53" i="1" s="1"/>
  <c r="H8" i="1"/>
  <c r="G8" i="1"/>
  <c r="F8" i="1"/>
  <c r="F6" i="1" s="1"/>
  <c r="E8" i="1"/>
  <c r="E53" i="1" s="1"/>
  <c r="G43" i="1" l="1"/>
  <c r="G54" i="1"/>
  <c r="F43" i="1"/>
  <c r="H53" i="1"/>
  <c r="E34" i="1"/>
  <c r="I34" i="1"/>
  <c r="F4" i="1"/>
  <c r="H19" i="1"/>
  <c r="E54" i="1"/>
  <c r="I54" i="1"/>
  <c r="F54" i="1"/>
  <c r="I6" i="1"/>
  <c r="I4" i="1" s="1"/>
  <c r="E6" i="1"/>
  <c r="G53" i="1"/>
  <c r="E4" i="1"/>
  <c r="E56" i="1" s="1"/>
  <c r="G6" i="1"/>
  <c r="G4" i="1" s="1"/>
  <c r="G56" i="1" s="1"/>
  <c r="H6" i="1"/>
  <c r="H4" i="1" s="1"/>
  <c r="H56" i="1" s="1"/>
  <c r="F56" i="1" l="1"/>
  <c r="I56" i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<sst xmlns="http://schemas.openxmlformats.org/spreadsheetml/2006/main" count="83" uniqueCount="23">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</sst>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03 08 2017</v>
      </c>
      <c r="V1" s="18">
        <v>42950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448610</v>
      </c>
      <c r="F4" s="3">
        <f>F6+F19</f>
        <v>141802</v>
      </c>
      <c r="G4" s="3">
        <f>G6+G19</f>
        <v>9245222052.2099991</v>
      </c>
      <c r="H4" s="3">
        <f>H6+H19</f>
        <v>77233280.74000001</v>
      </c>
      <c r="I4" s="3">
        <f>I6+I19</f>
        <v>15810973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142443</v>
      </c>
      <c r="F6" s="3">
        <f>F8+F14</f>
        <v>3962</v>
      </c>
      <c r="G6" s="3">
        <f>G8+G14</f>
        <v>8529332700.3199997</v>
      </c>
      <c r="H6" s="3">
        <f>H8+H14</f>
        <v>23581668</v>
      </c>
      <c r="I6" s="3">
        <f>I8+I14</f>
        <v>1521110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93905</v>
      </c>
      <c r="F8" s="3">
        <f>SUM(F9:F12)</f>
        <v>2186</v>
      </c>
      <c r="G8" s="3">
        <f>SUM(G9:G12)</f>
        <v>5986644016.9200001</v>
      </c>
      <c r="H8" s="3">
        <f>SUM(H9:H12)</f>
        <v>0</v>
      </c>
      <c r="I8" s="3">
        <f>SUM(I9:I12)</f>
        <v>556567</v>
      </c>
    </row>
    <row r="9" spans="1:22" x14ac:dyDescent="0.25">
      <c r="A9" s="6"/>
      <c r="B9" s="7"/>
      <c r="C9" s="6" t="s">
        <v>9</v>
      </c>
      <c r="D9" s="6" t="s">
        <v>10</v>
      </c>
      <c r="E9" s="8">
        <v>22745</v>
      </c>
      <c r="F9" s="8">
        <v>60</v>
      </c>
      <c r="G9" s="8">
        <v>2385993197.4000001</v>
      </c>
      <c r="H9" s="8">
        <v>0</v>
      </c>
      <c r="I9" s="8">
        <v>58900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41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</v>
      </c>
      <c r="F11" s="8">
        <v>0</v>
      </c>
      <c r="G11" s="8">
        <v>10358.620000000001</v>
      </c>
      <c r="H11" s="8">
        <v>0</v>
      </c>
      <c r="I11" s="8">
        <v>15306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71158</v>
      </c>
      <c r="F12" s="11">
        <v>2126</v>
      </c>
      <c r="G12" s="11">
        <v>3600640460.9000001</v>
      </c>
      <c r="H12" s="11">
        <v>0</v>
      </c>
      <c r="I12" s="11">
        <v>482320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48538</v>
      </c>
      <c r="F14" s="3">
        <f>SUM(F15:F17)</f>
        <v>1776</v>
      </c>
      <c r="G14" s="3">
        <f>SUM(G15:G17)</f>
        <v>2542688683.4000001</v>
      </c>
      <c r="H14" s="3">
        <f>SUM(H15:H17)</f>
        <v>23581668</v>
      </c>
      <c r="I14" s="3">
        <f>SUM(I15:I17)</f>
        <v>964543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42533</v>
      </c>
      <c r="F15" s="8">
        <v>576</v>
      </c>
      <c r="G15" s="8">
        <v>2234602758.9000001</v>
      </c>
      <c r="H15" s="8">
        <v>14769379</v>
      </c>
      <c r="I15" s="8">
        <v>278666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6005</v>
      </c>
      <c r="F17" s="8">
        <v>1200</v>
      </c>
      <c r="G17" s="8">
        <v>308085924.5</v>
      </c>
      <c r="H17" s="8">
        <v>8812289</v>
      </c>
      <c r="I17" s="8">
        <v>685871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306167</v>
      </c>
      <c r="F19" s="3">
        <f>F21+F27</f>
        <v>137840</v>
      </c>
      <c r="G19" s="3">
        <f>G21+G27</f>
        <v>715889351.8900001</v>
      </c>
      <c r="H19" s="3">
        <f>H21+H27</f>
        <v>53651612.740000002</v>
      </c>
      <c r="I19" s="3">
        <f>I21+I27</f>
        <v>14289863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109</v>
      </c>
      <c r="F21" s="3">
        <f>SUM(F22:F25)</f>
        <v>0</v>
      </c>
      <c r="G21" s="3">
        <f>SUM(G22:G25)</f>
        <v>391465.5</v>
      </c>
      <c r="H21" s="3">
        <f>SUM(H22:H25)</f>
        <v>0</v>
      </c>
      <c r="I21" s="3">
        <f>SUM(I22:I25)</f>
        <v>19168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50</v>
      </c>
      <c r="F22" s="11">
        <v>0</v>
      </c>
      <c r="G22" s="11">
        <v>245325</v>
      </c>
      <c r="H22" s="11">
        <v>0</v>
      </c>
      <c r="I22" s="11">
        <v>17203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59</v>
      </c>
      <c r="F25" s="8">
        <v>0</v>
      </c>
      <c r="G25" s="8">
        <v>146140.5</v>
      </c>
      <c r="H25" s="11">
        <v>0</v>
      </c>
      <c r="I25" s="8">
        <v>1806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306058</v>
      </c>
      <c r="F27" s="3">
        <f>SUM(F28:F30)</f>
        <v>137840</v>
      </c>
      <c r="G27" s="3">
        <f>SUM(G28:G30)</f>
        <v>715497886.3900001</v>
      </c>
      <c r="H27" s="3">
        <f>SUM(H28:H30)</f>
        <v>53651612.740000002</v>
      </c>
      <c r="I27" s="3">
        <f>SUM(I28:I30)</f>
        <v>14270695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161919</v>
      </c>
      <c r="F28" s="11">
        <v>20575</v>
      </c>
      <c r="G28" s="11">
        <v>354222572.79000002</v>
      </c>
      <c r="H28" s="11">
        <v>44755947.240000002</v>
      </c>
      <c r="I28" s="11">
        <v>9487472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2411</v>
      </c>
      <c r="F29" s="8">
        <v>0</v>
      </c>
      <c r="G29" s="8">
        <v>14949269</v>
      </c>
      <c r="H29" s="8">
        <v>604812</v>
      </c>
      <c r="I29" s="8">
        <v>171118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141728</v>
      </c>
      <c r="F30" s="11">
        <v>117265</v>
      </c>
      <c r="G30" s="11">
        <v>346326044.60000002</v>
      </c>
      <c r="H30" s="11">
        <v>8290853.5</v>
      </c>
      <c r="I30" s="11">
        <v>4612105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76691</v>
      </c>
      <c r="F43" s="3">
        <f>F44+F48</f>
        <v>12470</v>
      </c>
      <c r="G43" s="3">
        <f>G44+G48</f>
        <v>694165517</v>
      </c>
      <c r="H43" s="3">
        <f>H44+H48</f>
        <v>1453605</v>
      </c>
      <c r="I43" s="3">
        <f>I44+I48</f>
        <v>742784</v>
      </c>
    </row>
    <row r="44" spans="1:9" x14ac:dyDescent="0.25">
      <c r="A44" s="6"/>
      <c r="B44" s="2"/>
      <c r="C44" s="2" t="s">
        <v>8</v>
      </c>
      <c r="D44" s="2"/>
      <c r="E44" s="3">
        <f>E45+E46</f>
        <v>67825</v>
      </c>
      <c r="F44" s="3">
        <f>F45+F46</f>
        <v>4763</v>
      </c>
      <c r="G44" s="3">
        <f>G45+G46</f>
        <v>692755927.5</v>
      </c>
      <c r="H44" s="3">
        <f>H45+H46</f>
        <v>0</v>
      </c>
      <c r="I44" s="3">
        <f>I45+I46</f>
        <v>447068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67825</v>
      </c>
      <c r="F46" s="16">
        <v>4763</v>
      </c>
      <c r="G46" s="16">
        <v>692755927.5</v>
      </c>
      <c r="H46" s="16">
        <v>0</v>
      </c>
      <c r="I46" s="16">
        <v>447068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8866</v>
      </c>
      <c r="F48" s="3">
        <f>F49</f>
        <v>7707</v>
      </c>
      <c r="G48" s="3">
        <f>G49</f>
        <v>1409589.5</v>
      </c>
      <c r="H48" s="3">
        <f>H49</f>
        <v>1453605</v>
      </c>
      <c r="I48" s="3">
        <f>I49</f>
        <v>295716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8866</v>
      </c>
      <c r="F49" s="11">
        <v>7707</v>
      </c>
      <c r="G49" s="11">
        <v>1409589.5</v>
      </c>
      <c r="H49" s="11">
        <v>1453605</v>
      </c>
      <c r="I49" s="11">
        <v>295716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161839</v>
      </c>
      <c r="F53" s="3">
        <f>F8+F21+F35+F44</f>
        <v>6949</v>
      </c>
      <c r="G53" s="3">
        <f>G8+G21+G35+G44</f>
        <v>6679791409.9200001</v>
      </c>
      <c r="H53" s="3">
        <f>H8+H21+H35+H44</f>
        <v>0</v>
      </c>
      <c r="I53" s="3">
        <f>I8+I21+I35+I44</f>
        <v>1022803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363462</v>
      </c>
      <c r="F54" s="3">
        <f>F14+F27+F38+F48</f>
        <v>147323</v>
      </c>
      <c r="G54" s="3">
        <f>G14+G27+G38+G48</f>
        <v>3259596159.29</v>
      </c>
      <c r="H54" s="3">
        <f>H14+H27+H38+H48</f>
        <v>78686885.74000001</v>
      </c>
      <c r="I54" s="3">
        <f>I14+I27+I38+I48</f>
        <v>15530954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525301</v>
      </c>
      <c r="F56" s="3">
        <f>F4+F34+F43</f>
        <v>154272</v>
      </c>
      <c r="G56" s="3">
        <f>G4+G34+G43</f>
        <v>9939387569.2099991</v>
      </c>
      <c r="H56" s="3">
        <f>H4+H34+H43</f>
        <v>78686885.74000001</v>
      </c>
      <c r="I56" s="3">
        <f>I4+I34+I43</f>
        <v>16553757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2017-08-04T06:21:47Z</dcterms:modified>
</cp:coreProperties>
</file>