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I43" i="1"/>
  <c r="H43" i="1"/>
  <c r="E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E34" i="1"/>
  <c r="I34" i="1"/>
  <c r="H19" i="1"/>
  <c r="F54" i="1"/>
  <c r="F6" i="1"/>
  <c r="F4" i="1" s="1"/>
  <c r="E54" i="1"/>
  <c r="I54" i="1"/>
  <c r="I6" i="1"/>
  <c r="I4" i="1" s="1"/>
  <c r="I56" i="1" s="1"/>
  <c r="F53" i="1"/>
  <c r="E6" i="1"/>
  <c r="E4" i="1" s="1"/>
  <c r="E56" i="1" s="1"/>
  <c r="G53" i="1"/>
  <c r="G6" i="1"/>
  <c r="G4" i="1" s="1"/>
  <c r="G56" i="1" s="1"/>
  <c r="H6" i="1"/>
  <c r="H4" i="1" s="1"/>
  <c r="H56" i="1" s="1"/>
  <c r="F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<sst xmlns="http://schemas.openxmlformats.org/spreadsheetml/2006/main" count="83" uniqueCount="23">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</sst>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21 07 2017</v>
      </c>
      <c r="V1" s="18">
        <v>42937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593707</v>
      </c>
      <c r="F4" s="3">
        <f>F6+F19</f>
        <v>46057</v>
      </c>
      <c r="G4" s="3">
        <f>G6+G19</f>
        <v>20056282692.57</v>
      </c>
      <c r="H4" s="3">
        <f>H6+H19</f>
        <v>84446735.169999987</v>
      </c>
      <c r="I4" s="3">
        <f>I6+I19</f>
        <v>14836678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312625</v>
      </c>
      <c r="F6" s="3">
        <f>F8+F14</f>
        <v>1026</v>
      </c>
      <c r="G6" s="3">
        <f>G8+G14</f>
        <v>19005393691.599998</v>
      </c>
      <c r="H6" s="3">
        <f>H8+H14</f>
        <v>50191680.799999997</v>
      </c>
      <c r="I6" s="3">
        <f>I8+I14</f>
        <v>1454722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196776</v>
      </c>
      <c r="F8" s="3">
        <f>SUM(F9:F12)</f>
        <v>729</v>
      </c>
      <c r="G8" s="3">
        <f>SUM(G9:G12)</f>
        <v>12986431621.599998</v>
      </c>
      <c r="H8" s="3">
        <f>SUM(H9:H12)</f>
        <v>0</v>
      </c>
      <c r="I8" s="3">
        <f>SUM(I9:I12)</f>
        <v>557821</v>
      </c>
    </row>
    <row r="9" spans="1:22" x14ac:dyDescent="0.25">
      <c r="A9" s="6"/>
      <c r="B9" s="7"/>
      <c r="C9" s="6" t="s">
        <v>9</v>
      </c>
      <c r="D9" s="6" t="s">
        <v>10</v>
      </c>
      <c r="E9" s="8">
        <v>54984</v>
      </c>
      <c r="F9" s="8">
        <v>408</v>
      </c>
      <c r="G9" s="8">
        <v>5734194932.3999996</v>
      </c>
      <c r="H9" s="8">
        <v>0</v>
      </c>
      <c r="I9" s="8">
        <v>62444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35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20</v>
      </c>
      <c r="F11" s="8">
        <v>0</v>
      </c>
      <c r="G11" s="8">
        <v>105923</v>
      </c>
      <c r="H11" s="8">
        <v>0</v>
      </c>
      <c r="I11" s="8">
        <v>14955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141772</v>
      </c>
      <c r="F12" s="11">
        <v>321</v>
      </c>
      <c r="G12" s="11">
        <v>7252130766.1999998</v>
      </c>
      <c r="H12" s="11">
        <v>0</v>
      </c>
      <c r="I12" s="11">
        <v>480387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115849</v>
      </c>
      <c r="F14" s="3">
        <f>SUM(F15:F17)</f>
        <v>297</v>
      </c>
      <c r="G14" s="3">
        <f>SUM(G15:G17)</f>
        <v>6018962070</v>
      </c>
      <c r="H14" s="3">
        <f>SUM(H15:H17)</f>
        <v>50191680.799999997</v>
      </c>
      <c r="I14" s="3">
        <f>SUM(I15:I17)</f>
        <v>896901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101213</v>
      </c>
      <c r="F15" s="8">
        <v>0</v>
      </c>
      <c r="G15" s="8">
        <v>5269941352.3999996</v>
      </c>
      <c r="H15" s="8">
        <v>46010021.799999997</v>
      </c>
      <c r="I15" s="8">
        <v>249451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14636</v>
      </c>
      <c r="F17" s="8">
        <v>297</v>
      </c>
      <c r="G17" s="8">
        <v>749020717.60000002</v>
      </c>
      <c r="H17" s="8">
        <v>4181659</v>
      </c>
      <c r="I17" s="8">
        <v>647444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281082</v>
      </c>
      <c r="F19" s="3">
        <f>F21+F27</f>
        <v>45031</v>
      </c>
      <c r="G19" s="3">
        <f>G21+G27</f>
        <v>1050889000.97</v>
      </c>
      <c r="H19" s="3">
        <f>H21+H27</f>
        <v>34255054.369999997</v>
      </c>
      <c r="I19" s="3">
        <f>I21+I27</f>
        <v>13381956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37</v>
      </c>
      <c r="F21" s="3">
        <f>SUM(F22:F25)</f>
        <v>0</v>
      </c>
      <c r="G21" s="3">
        <f>SUM(G22:G25)</f>
        <v>62736.5</v>
      </c>
      <c r="H21" s="3">
        <f>SUM(H22:H25)</f>
        <v>0</v>
      </c>
      <c r="I21" s="3">
        <f>SUM(I22:I25)</f>
        <v>31750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36</v>
      </c>
      <c r="F22" s="11">
        <v>0</v>
      </c>
      <c r="G22" s="11">
        <v>54631.5</v>
      </c>
      <c r="H22" s="11">
        <v>0</v>
      </c>
      <c r="I22" s="11">
        <v>29925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</v>
      </c>
      <c r="F25" s="8">
        <v>0</v>
      </c>
      <c r="G25" s="8">
        <v>8105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281045</v>
      </c>
      <c r="F27" s="3">
        <f>SUM(F28:F30)</f>
        <v>45031</v>
      </c>
      <c r="G27" s="3">
        <f>SUM(G28:G30)</f>
        <v>1050826264.47</v>
      </c>
      <c r="H27" s="3">
        <f>SUM(H28:H30)</f>
        <v>34255054.369999997</v>
      </c>
      <c r="I27" s="3">
        <f>SUM(I28:I30)</f>
        <v>13350206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206134</v>
      </c>
      <c r="F28" s="11">
        <v>11350</v>
      </c>
      <c r="G28" s="11">
        <v>605922811.26999998</v>
      </c>
      <c r="H28" s="11">
        <v>21520603.399999999</v>
      </c>
      <c r="I28" s="11">
        <v>9116979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6829</v>
      </c>
      <c r="F29" s="8">
        <v>500</v>
      </c>
      <c r="G29" s="8">
        <v>48910266</v>
      </c>
      <c r="H29" s="8">
        <v>1677725</v>
      </c>
      <c r="I29" s="8">
        <v>142907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68082</v>
      </c>
      <c r="F30" s="11">
        <v>33181</v>
      </c>
      <c r="G30" s="11">
        <v>395993187.19999999</v>
      </c>
      <c r="H30" s="11">
        <v>11056725.970000001</v>
      </c>
      <c r="I30" s="11">
        <v>4090320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42542</v>
      </c>
      <c r="F43" s="3">
        <f>F44+F48</f>
        <v>8648</v>
      </c>
      <c r="G43" s="3">
        <f>G44+G48</f>
        <v>465655195</v>
      </c>
      <c r="H43" s="3">
        <f>H44+H48</f>
        <v>261185</v>
      </c>
      <c r="I43" s="3">
        <f>I44+I48</f>
        <v>753370</v>
      </c>
    </row>
    <row r="44" spans="1:9" x14ac:dyDescent="0.25">
      <c r="A44" s="6"/>
      <c r="B44" s="2"/>
      <c r="C44" s="2" t="s">
        <v>8</v>
      </c>
      <c r="D44" s="2"/>
      <c r="E44" s="3">
        <f>E45+E46</f>
        <v>41739</v>
      </c>
      <c r="F44" s="3">
        <f>F45+F46</f>
        <v>7977</v>
      </c>
      <c r="G44" s="3">
        <f>G45+G46</f>
        <v>465391635</v>
      </c>
      <c r="H44" s="3">
        <f>H45+H46</f>
        <v>0</v>
      </c>
      <c r="I44" s="3">
        <f>I45+I46</f>
        <v>475779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41739</v>
      </c>
      <c r="F46" s="16">
        <v>7977</v>
      </c>
      <c r="G46" s="16">
        <v>465391635</v>
      </c>
      <c r="H46" s="16">
        <v>0</v>
      </c>
      <c r="I46" s="16">
        <v>475779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803</v>
      </c>
      <c r="F48" s="3">
        <f>F49</f>
        <v>671</v>
      </c>
      <c r="G48" s="3">
        <f>G49</f>
        <v>263560</v>
      </c>
      <c r="H48" s="3">
        <f>H49</f>
        <v>261185</v>
      </c>
      <c r="I48" s="3">
        <f>I49</f>
        <v>277591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803</v>
      </c>
      <c r="F49" s="11">
        <v>671</v>
      </c>
      <c r="G49" s="11">
        <v>263560</v>
      </c>
      <c r="H49" s="11">
        <v>261185</v>
      </c>
      <c r="I49" s="11">
        <v>277591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238552</v>
      </c>
      <c r="F53" s="3">
        <f>F8+F21+F35+F44</f>
        <v>8706</v>
      </c>
      <c r="G53" s="3">
        <f>G8+G21+G35+G44</f>
        <v>13451885993.099998</v>
      </c>
      <c r="H53" s="3">
        <f>H8+H21+H35+H44</f>
        <v>0</v>
      </c>
      <c r="I53" s="3">
        <f>I8+I21+I35+I44</f>
        <v>1065350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397697</v>
      </c>
      <c r="F54" s="3">
        <f>F14+F27+F38+F48</f>
        <v>45999</v>
      </c>
      <c r="G54" s="3">
        <f>G14+G27+G38+G48</f>
        <v>7070051894.4700003</v>
      </c>
      <c r="H54" s="3">
        <f>H14+H27+H38+H48</f>
        <v>84707920.169999987</v>
      </c>
      <c r="I54" s="3">
        <f>I14+I27+I38+I48</f>
        <v>14524698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636249</v>
      </c>
      <c r="F56" s="3">
        <f>F4+F34+F43</f>
        <v>54705</v>
      </c>
      <c r="G56" s="3">
        <f>G4+G34+G43</f>
        <v>20521937887.57</v>
      </c>
      <c r="H56" s="3">
        <f>H4+H34+H43</f>
        <v>84707920.169999987</v>
      </c>
      <c r="I56" s="3">
        <f>I4+I34+I43</f>
        <v>15590048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2017-07-24T06:21:53Z</dcterms:modified>
</cp:coreProperties>
</file>