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E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E34" i="1"/>
  <c r="I34" i="1"/>
  <c r="H19" i="1"/>
  <c r="F6" i="1"/>
  <c r="F4" i="1" s="1"/>
  <c r="F56" i="1" s="1"/>
  <c r="E54" i="1"/>
  <c r="I54" i="1"/>
  <c r="F54" i="1"/>
  <c r="E6" i="1"/>
  <c r="I6" i="1"/>
  <c r="F53" i="1"/>
  <c r="G53" i="1"/>
  <c r="E4" i="1"/>
  <c r="E56" i="1" s="1"/>
  <c r="I4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<sst xmlns="http://schemas.openxmlformats.org/spreadsheetml/2006/main" count="83" uniqueCount="23">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</sst>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19 07 2017</v>
      </c>
      <c r="V1" s="18">
        <v>42935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705832</v>
      </c>
      <c r="F4" s="3">
        <f>F6+F19</f>
        <v>248960</v>
      </c>
      <c r="G4" s="3">
        <f>G6+G19</f>
        <v>32214746037.09</v>
      </c>
      <c r="H4" s="3">
        <f>H6+H19</f>
        <v>74470829.659999996</v>
      </c>
      <c r="I4" s="3">
        <f>I6+I19</f>
        <v>16154692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502416</v>
      </c>
      <c r="F6" s="3">
        <f>F8+F14</f>
        <v>207785</v>
      </c>
      <c r="G6" s="3">
        <f>G8+G14</f>
        <v>31386737599.400002</v>
      </c>
      <c r="H6" s="3">
        <f>H8+H14</f>
        <v>43947118.899999999</v>
      </c>
      <c r="I6" s="3">
        <f>I8+I14</f>
        <v>1818360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431567</v>
      </c>
      <c r="F8" s="3">
        <f>SUM(F9:F12)</f>
        <v>197372</v>
      </c>
      <c r="G8" s="3">
        <f>SUM(G9:G12)</f>
        <v>27683271023</v>
      </c>
      <c r="H8" s="3">
        <f>SUM(H9:H12)</f>
        <v>0</v>
      </c>
      <c r="I8" s="3">
        <f>SUM(I9:I12)</f>
        <v>846317</v>
      </c>
    </row>
    <row r="9" spans="1:22" x14ac:dyDescent="0.25">
      <c r="A9" s="6"/>
      <c r="B9" s="7"/>
      <c r="C9" s="6" t="s">
        <v>9</v>
      </c>
      <c r="D9" s="6" t="s">
        <v>10</v>
      </c>
      <c r="E9" s="8">
        <v>101166</v>
      </c>
      <c r="F9" s="8">
        <v>41500</v>
      </c>
      <c r="G9" s="8">
        <v>10602536850</v>
      </c>
      <c r="H9" s="8">
        <v>0</v>
      </c>
      <c r="I9" s="8">
        <v>110691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42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15153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330401</v>
      </c>
      <c r="F12" s="11">
        <v>155872</v>
      </c>
      <c r="G12" s="11">
        <v>17080734173</v>
      </c>
      <c r="H12" s="11">
        <v>0</v>
      </c>
      <c r="I12" s="11">
        <v>720431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70849</v>
      </c>
      <c r="F14" s="3">
        <f>SUM(F15:F17)</f>
        <v>10413</v>
      </c>
      <c r="G14" s="3">
        <f>SUM(G15:G17)</f>
        <v>3703466576.4000001</v>
      </c>
      <c r="H14" s="3">
        <f>SUM(H15:H17)</f>
        <v>43947118.899999999</v>
      </c>
      <c r="I14" s="3">
        <f>SUM(I15:I17)</f>
        <v>972043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56972</v>
      </c>
      <c r="F15" s="8">
        <v>1213</v>
      </c>
      <c r="G15" s="8">
        <v>2979632542.5</v>
      </c>
      <c r="H15" s="8">
        <v>25638283.899999999</v>
      </c>
      <c r="I15" s="8">
        <v>286087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13877</v>
      </c>
      <c r="F17" s="8">
        <v>9200</v>
      </c>
      <c r="G17" s="8">
        <v>723834033.89999998</v>
      </c>
      <c r="H17" s="8">
        <v>18308835</v>
      </c>
      <c r="I17" s="8">
        <v>685950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203416</v>
      </c>
      <c r="F19" s="3">
        <f>F21+F27</f>
        <v>41175</v>
      </c>
      <c r="G19" s="3">
        <f>G21+G27</f>
        <v>828008437.69000006</v>
      </c>
      <c r="H19" s="3">
        <f>H21+H27</f>
        <v>30523710.760000002</v>
      </c>
      <c r="I19" s="3">
        <f>I21+I27</f>
        <v>14336332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91</v>
      </c>
      <c r="F21" s="3">
        <f>SUM(F22:F25)</f>
        <v>75</v>
      </c>
      <c r="G21" s="3">
        <f>SUM(G22:G25)</f>
        <v>472680</v>
      </c>
      <c r="H21" s="3">
        <f>SUM(H22:H25)</f>
        <v>0</v>
      </c>
      <c r="I21" s="3">
        <f>SUM(I22:I25)</f>
        <v>31866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91</v>
      </c>
      <c r="F22" s="11">
        <v>75</v>
      </c>
      <c r="G22" s="11">
        <v>472680</v>
      </c>
      <c r="H22" s="11">
        <v>0</v>
      </c>
      <c r="I22" s="11">
        <v>30020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1687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203325</v>
      </c>
      <c r="F27" s="3">
        <f>SUM(F28:F30)</f>
        <v>41100</v>
      </c>
      <c r="G27" s="3">
        <f>SUM(G28:G30)</f>
        <v>827535757.69000006</v>
      </c>
      <c r="H27" s="3">
        <f>SUM(H28:H30)</f>
        <v>30523710.760000002</v>
      </c>
      <c r="I27" s="3">
        <f>SUM(I28:I30)</f>
        <v>14304466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153081</v>
      </c>
      <c r="F28" s="11">
        <v>15520</v>
      </c>
      <c r="G28" s="11">
        <v>538713009.24000001</v>
      </c>
      <c r="H28" s="11">
        <v>23593577.32</v>
      </c>
      <c r="I28" s="11">
        <v>9764875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4708</v>
      </c>
      <c r="F29" s="8">
        <v>0</v>
      </c>
      <c r="G29" s="8">
        <v>29891132.600000001</v>
      </c>
      <c r="H29" s="8">
        <v>1506970</v>
      </c>
      <c r="I29" s="8">
        <v>166240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45536</v>
      </c>
      <c r="F30" s="11">
        <v>25580</v>
      </c>
      <c r="G30" s="11">
        <v>258931615.84999999</v>
      </c>
      <c r="H30" s="11">
        <v>5423163.4400000004</v>
      </c>
      <c r="I30" s="11">
        <v>4373351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55266</v>
      </c>
      <c r="F43" s="3">
        <f>F44+F48</f>
        <v>10808</v>
      </c>
      <c r="G43" s="3">
        <f>G44+G48</f>
        <v>621391828</v>
      </c>
      <c r="H43" s="3">
        <f>H44+H48</f>
        <v>357825</v>
      </c>
      <c r="I43" s="3">
        <f>I44+I48</f>
        <v>763167</v>
      </c>
    </row>
    <row r="44" spans="1:9" x14ac:dyDescent="0.25">
      <c r="A44" s="6"/>
      <c r="B44" s="2"/>
      <c r="C44" s="2" t="s">
        <v>8</v>
      </c>
      <c r="D44" s="2"/>
      <c r="E44" s="3">
        <f>E45+E46</f>
        <v>52755</v>
      </c>
      <c r="F44" s="3">
        <f>F45+F46</f>
        <v>8332</v>
      </c>
      <c r="G44" s="3">
        <f>G45+G46</f>
        <v>621046017.5</v>
      </c>
      <c r="H44" s="3">
        <f>H45+H46</f>
        <v>0</v>
      </c>
      <c r="I44" s="3">
        <f>I45+I46</f>
        <v>485789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52755</v>
      </c>
      <c r="F46" s="16">
        <v>8332</v>
      </c>
      <c r="G46" s="16">
        <v>621046017.5</v>
      </c>
      <c r="H46" s="16">
        <v>0</v>
      </c>
      <c r="I46" s="16">
        <v>485789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2511</v>
      </c>
      <c r="F48" s="3">
        <f>F49</f>
        <v>2476</v>
      </c>
      <c r="G48" s="3">
        <f>G49</f>
        <v>345810.5</v>
      </c>
      <c r="H48" s="3">
        <f>H49</f>
        <v>357825</v>
      </c>
      <c r="I48" s="3">
        <f>I49</f>
        <v>277378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2511</v>
      </c>
      <c r="F49" s="11">
        <v>2476</v>
      </c>
      <c r="G49" s="11">
        <v>345810.5</v>
      </c>
      <c r="H49" s="11">
        <v>357825</v>
      </c>
      <c r="I49" s="11">
        <v>277378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484413</v>
      </c>
      <c r="F53" s="3">
        <f>F8+F21+F35+F44</f>
        <v>205779</v>
      </c>
      <c r="G53" s="3">
        <f>G8+G21+G35+G44</f>
        <v>28304789720.5</v>
      </c>
      <c r="H53" s="3">
        <f>H8+H21+H35+H44</f>
        <v>0</v>
      </c>
      <c r="I53" s="3">
        <f>I8+I21+I35+I44</f>
        <v>1363972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276685</v>
      </c>
      <c r="F54" s="3">
        <f>F14+F27+F38+F48</f>
        <v>53989</v>
      </c>
      <c r="G54" s="3">
        <f>G14+G27+G38+G48</f>
        <v>4531348144.5900002</v>
      </c>
      <c r="H54" s="3">
        <f>H14+H27+H38+H48</f>
        <v>74828654.659999996</v>
      </c>
      <c r="I54" s="3">
        <f>I14+I27+I38+I48</f>
        <v>15553887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761098</v>
      </c>
      <c r="F56" s="3">
        <f>F4+F34+F43</f>
        <v>259768</v>
      </c>
      <c r="G56" s="3">
        <f>G4+G34+G43</f>
        <v>32836137865.09</v>
      </c>
      <c r="H56" s="3">
        <f>H4+H34+H43</f>
        <v>74828654.659999996</v>
      </c>
      <c r="I56" s="3">
        <f>I4+I34+I43</f>
        <v>16917859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2017-07-20T06:21:47Z</dcterms:modified>
</cp:coreProperties>
</file>