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I43" i="1" s="1"/>
  <c r="H48" i="1"/>
  <c r="G48" i="1"/>
  <c r="F48" i="1"/>
  <c r="E48" i="1"/>
  <c r="I44" i="1"/>
  <c r="H44" i="1"/>
  <c r="G44" i="1"/>
  <c r="G43" i="1" s="1"/>
  <c r="F44" i="1"/>
  <c r="E44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F19" i="1" s="1"/>
  <c r="E27" i="1"/>
  <c r="I21" i="1"/>
  <c r="I19" i="1" s="1"/>
  <c r="H21" i="1"/>
  <c r="G21" i="1"/>
  <c r="G53" i="1" s="1"/>
  <c r="F21" i="1"/>
  <c r="E21" i="1"/>
  <c r="E19" i="1" s="1"/>
  <c r="G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E43" i="1" l="1"/>
  <c r="F43" i="1"/>
  <c r="E34" i="1"/>
  <c r="I34" i="1"/>
  <c r="H19" i="1"/>
  <c r="F6" i="1"/>
  <c r="F4" i="1" s="1"/>
  <c r="F56" i="1" s="1"/>
  <c r="E54" i="1"/>
  <c r="I54" i="1"/>
  <c r="F54" i="1"/>
  <c r="E6" i="1"/>
  <c r="E4" i="1" s="1"/>
  <c r="E56" i="1" s="1"/>
  <c r="I6" i="1"/>
  <c r="I4" i="1" s="1"/>
  <c r="I56" i="1" s="1"/>
  <c r="F53" i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<sst xmlns="http://schemas.openxmlformats.org/spreadsheetml/2006/main" count="83" uniqueCount="23">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</sst>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18 07 2017</v>
      </c>
      <c r="V1" s="18">
        <v>42934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792644</v>
      </c>
      <c r="F4" s="3">
        <f>F6+F19</f>
        <v>350506</v>
      </c>
      <c r="G4" s="3">
        <f>G6+G19</f>
        <v>36505872517.629997</v>
      </c>
      <c r="H4" s="3">
        <f>H6+H19</f>
        <v>79354529.629999995</v>
      </c>
      <c r="I4" s="3">
        <f>I6+I19</f>
        <v>16051488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623284</v>
      </c>
      <c r="F6" s="3">
        <f>F8+F14</f>
        <v>290829</v>
      </c>
      <c r="G6" s="3">
        <f>G8+G14</f>
        <v>35947785758.139999</v>
      </c>
      <c r="H6" s="3">
        <f>H8+H14</f>
        <v>57987906.799999997</v>
      </c>
      <c r="I6" s="3">
        <f>I8+I14</f>
        <v>1790648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546105</v>
      </c>
      <c r="F8" s="3">
        <f>SUM(F9:F12)</f>
        <v>278683</v>
      </c>
      <c r="G8" s="3">
        <f>SUM(G9:G12)</f>
        <v>31952465566.439999</v>
      </c>
      <c r="H8" s="3">
        <f>SUM(H9:H12)</f>
        <v>0</v>
      </c>
      <c r="I8" s="3">
        <f>SUM(I9:I12)</f>
        <v>828296</v>
      </c>
    </row>
    <row r="9" spans="1:22" x14ac:dyDescent="0.25">
      <c r="A9" s="6"/>
      <c r="B9" s="7"/>
      <c r="C9" s="6" t="s">
        <v>9</v>
      </c>
      <c r="D9" s="6" t="s">
        <v>10</v>
      </c>
      <c r="E9" s="8">
        <v>71495</v>
      </c>
      <c r="F9" s="8">
        <v>24724</v>
      </c>
      <c r="G9" s="8">
        <v>7406514712</v>
      </c>
      <c r="H9" s="8">
        <v>0</v>
      </c>
      <c r="I9" s="8">
        <v>99117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8</v>
      </c>
      <c r="F10" s="11">
        <v>0</v>
      </c>
      <c r="G10" s="11">
        <v>309795.20000000001</v>
      </c>
      <c r="H10" s="11">
        <v>0</v>
      </c>
      <c r="I10" s="11">
        <v>74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96</v>
      </c>
      <c r="F11" s="8">
        <v>0</v>
      </c>
      <c r="G11" s="8">
        <v>509610.23999999999</v>
      </c>
      <c r="H11" s="8">
        <v>0</v>
      </c>
      <c r="I11" s="8">
        <v>15153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474506</v>
      </c>
      <c r="F12" s="11">
        <v>253959</v>
      </c>
      <c r="G12" s="11">
        <v>24545131449</v>
      </c>
      <c r="H12" s="11">
        <v>0</v>
      </c>
      <c r="I12" s="11">
        <v>713952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77179</v>
      </c>
      <c r="F14" s="3">
        <f>SUM(F15:F17)</f>
        <v>12146</v>
      </c>
      <c r="G14" s="3">
        <f>SUM(G15:G17)</f>
        <v>3995320191.6999998</v>
      </c>
      <c r="H14" s="3">
        <f>SUM(H15:H17)</f>
        <v>57987906.799999997</v>
      </c>
      <c r="I14" s="3">
        <f>SUM(I15:I17)</f>
        <v>962352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57896</v>
      </c>
      <c r="F15" s="8">
        <v>146</v>
      </c>
      <c r="G15" s="8">
        <v>2997758537.5999999</v>
      </c>
      <c r="H15" s="8">
        <v>19983530.800000001</v>
      </c>
      <c r="I15" s="8">
        <v>284770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19283</v>
      </c>
      <c r="F17" s="8">
        <v>12000</v>
      </c>
      <c r="G17" s="8">
        <v>997561654.10000002</v>
      </c>
      <c r="H17" s="8">
        <v>38004376</v>
      </c>
      <c r="I17" s="8">
        <v>677576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169360</v>
      </c>
      <c r="F19" s="3">
        <f>F21+F27</f>
        <v>59677</v>
      </c>
      <c r="G19" s="3">
        <f>G21+G27</f>
        <v>558086759.49000001</v>
      </c>
      <c r="H19" s="3">
        <f>H21+H27</f>
        <v>21366622.829999998</v>
      </c>
      <c r="I19" s="3">
        <f>I21+I27</f>
        <v>14260840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1267</v>
      </c>
      <c r="F21" s="3">
        <f>SUM(F22:F25)</f>
        <v>0</v>
      </c>
      <c r="G21" s="3">
        <f>SUM(G22:G25)</f>
        <v>115574</v>
      </c>
      <c r="H21" s="3">
        <f>SUM(H22:H25)</f>
        <v>0</v>
      </c>
      <c r="I21" s="3">
        <f>SUM(I22:I25)</f>
        <v>31799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1254</v>
      </c>
      <c r="F22" s="11">
        <v>0</v>
      </c>
      <c r="G22" s="11">
        <v>31180</v>
      </c>
      <c r="H22" s="11">
        <v>0</v>
      </c>
      <c r="I22" s="11">
        <v>29953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13</v>
      </c>
      <c r="F25" s="8">
        <v>0</v>
      </c>
      <c r="G25" s="8">
        <v>84394</v>
      </c>
      <c r="H25" s="11">
        <v>0</v>
      </c>
      <c r="I25" s="8">
        <v>1687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168093</v>
      </c>
      <c r="F27" s="3">
        <f>SUM(F28:F30)</f>
        <v>59677</v>
      </c>
      <c r="G27" s="3">
        <f>SUM(G28:G30)</f>
        <v>557971185.49000001</v>
      </c>
      <c r="H27" s="3">
        <f>SUM(H28:H30)</f>
        <v>21366622.829999998</v>
      </c>
      <c r="I27" s="3">
        <f>SUM(I28:I30)</f>
        <v>14229041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90843</v>
      </c>
      <c r="F28" s="11">
        <v>10450</v>
      </c>
      <c r="G28" s="11">
        <v>267206889.24000001</v>
      </c>
      <c r="H28" s="11">
        <v>12477727.869999999</v>
      </c>
      <c r="I28" s="11">
        <v>9722742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2831</v>
      </c>
      <c r="F29" s="8">
        <v>0</v>
      </c>
      <c r="G29" s="8">
        <v>17541576.809999999</v>
      </c>
      <c r="H29" s="8">
        <v>987604.52</v>
      </c>
      <c r="I29" s="8">
        <v>164221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74419</v>
      </c>
      <c r="F30" s="11">
        <v>49227</v>
      </c>
      <c r="G30" s="11">
        <v>273222719.44</v>
      </c>
      <c r="H30" s="11">
        <v>7901290.4400000004</v>
      </c>
      <c r="I30" s="11">
        <v>4342078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68242</v>
      </c>
      <c r="F43" s="3">
        <f>F44+F48</f>
        <v>18298</v>
      </c>
      <c r="G43" s="3">
        <f>G44+G48</f>
        <v>692597943.5</v>
      </c>
      <c r="H43" s="3">
        <f>H44+H48</f>
        <v>1390505</v>
      </c>
      <c r="I43" s="3">
        <f>I44+I48</f>
        <v>758859</v>
      </c>
    </row>
    <row r="44" spans="1:9" x14ac:dyDescent="0.25">
      <c r="A44" s="6"/>
      <c r="B44" s="2"/>
      <c r="C44" s="2" t="s">
        <v>8</v>
      </c>
      <c r="D44" s="2"/>
      <c r="E44" s="3">
        <f>E45+E46</f>
        <v>62226</v>
      </c>
      <c r="F44" s="3">
        <f>F45+F46</f>
        <v>15069</v>
      </c>
      <c r="G44" s="3">
        <f>G45+G46</f>
        <v>691243975</v>
      </c>
      <c r="H44" s="3">
        <f>H45+H46</f>
        <v>0</v>
      </c>
      <c r="I44" s="3">
        <f>I45+I46</f>
        <v>483069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62226</v>
      </c>
      <c r="F46" s="16">
        <v>15069</v>
      </c>
      <c r="G46" s="16">
        <v>691243975</v>
      </c>
      <c r="H46" s="16">
        <v>0</v>
      </c>
      <c r="I46" s="16">
        <v>483069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6016</v>
      </c>
      <c r="F48" s="3">
        <f>F49</f>
        <v>3229</v>
      </c>
      <c r="G48" s="3">
        <f>G49</f>
        <v>1353968.5</v>
      </c>
      <c r="H48" s="3">
        <f>H49</f>
        <v>1390505</v>
      </c>
      <c r="I48" s="3">
        <f>I49</f>
        <v>275790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6016</v>
      </c>
      <c r="F49" s="11">
        <v>3229</v>
      </c>
      <c r="G49" s="11">
        <v>1353968.5</v>
      </c>
      <c r="H49" s="11">
        <v>1390505</v>
      </c>
      <c r="I49" s="11">
        <v>275790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609598</v>
      </c>
      <c r="F53" s="3">
        <f>F8+F21+F35+F44</f>
        <v>293752</v>
      </c>
      <c r="G53" s="3">
        <f>G8+G21+G35+G44</f>
        <v>32643825115.439999</v>
      </c>
      <c r="H53" s="3">
        <f>H8+H21+H35+H44</f>
        <v>0</v>
      </c>
      <c r="I53" s="3">
        <f>I8+I21+I35+I44</f>
        <v>1343164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251288</v>
      </c>
      <c r="F54" s="3">
        <f>F14+F27+F38+F48</f>
        <v>75052</v>
      </c>
      <c r="G54" s="3">
        <f>G14+G27+G38+G48</f>
        <v>4554645345.6899996</v>
      </c>
      <c r="H54" s="3">
        <f>H14+H27+H38+H48</f>
        <v>80745034.629999995</v>
      </c>
      <c r="I54" s="3">
        <f>I14+I27+I38+I48</f>
        <v>15467183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860886</v>
      </c>
      <c r="F56" s="3">
        <f>F4+F34+F43</f>
        <v>368804</v>
      </c>
      <c r="G56" s="3">
        <f>G4+G34+G43</f>
        <v>37198470461.129997</v>
      </c>
      <c r="H56" s="3">
        <f>H4+H34+H43</f>
        <v>80745034.629999995</v>
      </c>
      <c r="I56" s="3">
        <f>I4+I34+I43</f>
        <v>16810347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2017-07-19T06:21:41Z</dcterms:modified>
</cp:coreProperties>
</file>