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F43" i="1" s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E6" i="1" s="1"/>
  <c r="I8" i="1"/>
  <c r="I53" i="1" s="1"/>
  <c r="H8" i="1"/>
  <c r="H53" i="1" s="1"/>
  <c r="G8" i="1"/>
  <c r="F8" i="1"/>
  <c r="F6" i="1" s="1"/>
  <c r="E8" i="1"/>
  <c r="E53" i="1" s="1"/>
  <c r="E34" i="1" l="1"/>
  <c r="I34" i="1"/>
  <c r="H19" i="1"/>
  <c r="F4" i="1"/>
  <c r="F56" i="1" s="1"/>
  <c r="E54" i="1"/>
  <c r="I54" i="1"/>
  <c r="F54" i="1"/>
  <c r="I6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<sst xmlns="http://schemas.openxmlformats.org/spreadsheetml/2006/main" count="83" uniqueCount="23">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</sst>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14 07 2017</v>
      </c>
      <c r="V1" s="18">
        <v>42930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313849</v>
      </c>
      <c r="F4" s="3">
        <f>F6+F19</f>
        <v>72945</v>
      </c>
      <c r="G4" s="3">
        <f>G6+G19</f>
        <v>8885742672.5500011</v>
      </c>
      <c r="H4" s="3">
        <f>H6+H19</f>
        <v>41391409.599999994</v>
      </c>
      <c r="I4" s="3">
        <f>I6+I19</f>
        <v>15603984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140414</v>
      </c>
      <c r="F6" s="3">
        <f>F8+F14</f>
        <v>13458</v>
      </c>
      <c r="G6" s="3">
        <f>G8+G14</f>
        <v>8414334897.6000004</v>
      </c>
      <c r="H6" s="3">
        <f>H8+H14</f>
        <v>23475010.699999999</v>
      </c>
      <c r="I6" s="3">
        <f>I8+I14</f>
        <v>1537444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89970</v>
      </c>
      <c r="F8" s="3">
        <f>SUM(F9:F12)</f>
        <v>11391</v>
      </c>
      <c r="G8" s="3">
        <f>SUM(G9:G12)</f>
        <v>5789069173.1000004</v>
      </c>
      <c r="H8" s="3">
        <f>SUM(H9:H12)</f>
        <v>0</v>
      </c>
      <c r="I8" s="3">
        <f>SUM(I9:I12)</f>
        <v>589191</v>
      </c>
    </row>
    <row r="9" spans="1:22" x14ac:dyDescent="0.25">
      <c r="A9" s="6"/>
      <c r="B9" s="7"/>
      <c r="C9" s="6" t="s">
        <v>9</v>
      </c>
      <c r="D9" s="6" t="s">
        <v>10</v>
      </c>
      <c r="E9" s="8">
        <v>20901</v>
      </c>
      <c r="F9" s="8">
        <v>28</v>
      </c>
      <c r="G9" s="8">
        <v>2174800280.4000001</v>
      </c>
      <c r="H9" s="8">
        <v>0</v>
      </c>
      <c r="I9" s="8">
        <v>64656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15058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69069</v>
      </c>
      <c r="F12" s="11">
        <v>11363</v>
      </c>
      <c r="G12" s="11">
        <v>3614268892.6999998</v>
      </c>
      <c r="H12" s="11">
        <v>0</v>
      </c>
      <c r="I12" s="11">
        <v>509441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50444</v>
      </c>
      <c r="F14" s="3">
        <f>SUM(F15:F17)</f>
        <v>2067</v>
      </c>
      <c r="G14" s="3">
        <f>SUM(G15:G17)</f>
        <v>2625265724.5</v>
      </c>
      <c r="H14" s="3">
        <f>SUM(H15:H17)</f>
        <v>23475010.699999999</v>
      </c>
      <c r="I14" s="3">
        <f>SUM(I15:I17)</f>
        <v>948253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44662</v>
      </c>
      <c r="F15" s="8">
        <v>67</v>
      </c>
      <c r="G15" s="8">
        <v>2322560100.3000002</v>
      </c>
      <c r="H15" s="8">
        <v>16870849.699999999</v>
      </c>
      <c r="I15" s="8">
        <v>275929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5782</v>
      </c>
      <c r="F17" s="8">
        <v>2000</v>
      </c>
      <c r="G17" s="8">
        <v>302705624.19999999</v>
      </c>
      <c r="H17" s="8">
        <v>6604161</v>
      </c>
      <c r="I17" s="8">
        <v>672318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173435</v>
      </c>
      <c r="F19" s="3">
        <f>F21+F27</f>
        <v>59487</v>
      </c>
      <c r="G19" s="3">
        <f>G21+G27</f>
        <v>471407774.94999999</v>
      </c>
      <c r="H19" s="3">
        <f>H21+H27</f>
        <v>17916398.899999999</v>
      </c>
      <c r="I19" s="3">
        <f>I21+I27</f>
        <v>14066540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26892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25059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1674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173435</v>
      </c>
      <c r="F27" s="3">
        <f>SUM(F28:F30)</f>
        <v>59487</v>
      </c>
      <c r="G27" s="3">
        <f>SUM(G28:G30)</f>
        <v>471407774.94999999</v>
      </c>
      <c r="H27" s="3">
        <f>SUM(H28:H30)</f>
        <v>17916398.899999999</v>
      </c>
      <c r="I27" s="3">
        <f>SUM(I28:I30)</f>
        <v>14039648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151113</v>
      </c>
      <c r="F28" s="11">
        <v>52137</v>
      </c>
      <c r="G28" s="11">
        <v>363062266.08999997</v>
      </c>
      <c r="H28" s="11">
        <v>15113355.119999999</v>
      </c>
      <c r="I28" s="11">
        <v>9620426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1999</v>
      </c>
      <c r="F29" s="8">
        <v>0</v>
      </c>
      <c r="G29" s="8">
        <v>11239080.6</v>
      </c>
      <c r="H29" s="8">
        <v>574763</v>
      </c>
      <c r="I29" s="8">
        <v>161092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20323</v>
      </c>
      <c r="F30" s="11">
        <v>7350</v>
      </c>
      <c r="G30" s="11">
        <v>97106428.260000005</v>
      </c>
      <c r="H30" s="11">
        <v>2228280.7799999998</v>
      </c>
      <c r="I30" s="11">
        <v>4258130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46114</v>
      </c>
      <c r="F43" s="3">
        <f>F44+F48</f>
        <v>6115</v>
      </c>
      <c r="G43" s="3">
        <f>G44+G48</f>
        <v>559075783</v>
      </c>
      <c r="H43" s="3">
        <f>H44+H48</f>
        <v>297010</v>
      </c>
      <c r="I43" s="3">
        <f>I44+I48</f>
        <v>755834</v>
      </c>
    </row>
    <row r="44" spans="1:9" x14ac:dyDescent="0.25">
      <c r="A44" s="6"/>
      <c r="B44" s="2"/>
      <c r="C44" s="2" t="s">
        <v>8</v>
      </c>
      <c r="D44" s="2"/>
      <c r="E44" s="3">
        <f>E45+E46</f>
        <v>44777</v>
      </c>
      <c r="F44" s="3">
        <f>F45+F46</f>
        <v>4993</v>
      </c>
      <c r="G44" s="3">
        <f>G45+G46</f>
        <v>558778412.5</v>
      </c>
      <c r="H44" s="3">
        <f>H45+H46</f>
        <v>0</v>
      </c>
      <c r="I44" s="3">
        <f>I45+I46</f>
        <v>483051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44777</v>
      </c>
      <c r="F46" s="16">
        <v>4993</v>
      </c>
      <c r="G46" s="16">
        <v>558778412.5</v>
      </c>
      <c r="H46" s="16">
        <v>0</v>
      </c>
      <c r="I46" s="16">
        <v>483051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1337</v>
      </c>
      <c r="F48" s="3">
        <f>F49</f>
        <v>1122</v>
      </c>
      <c r="G48" s="3">
        <f>G49</f>
        <v>297370.5</v>
      </c>
      <c r="H48" s="3">
        <f>H49</f>
        <v>297010</v>
      </c>
      <c r="I48" s="3">
        <f>I49</f>
        <v>272783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1337</v>
      </c>
      <c r="F49" s="11">
        <v>1122</v>
      </c>
      <c r="G49" s="11">
        <v>297370.5</v>
      </c>
      <c r="H49" s="11">
        <v>297010</v>
      </c>
      <c r="I49" s="11">
        <v>272783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134747</v>
      </c>
      <c r="F53" s="3">
        <f>F8+F21+F35+F44</f>
        <v>16384</v>
      </c>
      <c r="G53" s="3">
        <f>G8+G21+G35+G44</f>
        <v>6347847585.6000004</v>
      </c>
      <c r="H53" s="3">
        <f>H8+H21+H35+H44</f>
        <v>0</v>
      </c>
      <c r="I53" s="3">
        <f>I8+I21+I35+I44</f>
        <v>1099134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225216</v>
      </c>
      <c r="F54" s="3">
        <f>F14+F27+F38+F48</f>
        <v>62676</v>
      </c>
      <c r="G54" s="3">
        <f>G14+G27+G38+G48</f>
        <v>3096970869.9499998</v>
      </c>
      <c r="H54" s="3">
        <f>H14+H27+H38+H48</f>
        <v>41688419.599999994</v>
      </c>
      <c r="I54" s="3">
        <f>I14+I27+I38+I48</f>
        <v>15260684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359963</v>
      </c>
      <c r="F56" s="3">
        <f>F4+F34+F43</f>
        <v>79060</v>
      </c>
      <c r="G56" s="3">
        <f>G4+G34+G43</f>
        <v>9444818455.5500011</v>
      </c>
      <c r="H56" s="3">
        <f>H4+H34+H43</f>
        <v>41688419.599999994</v>
      </c>
      <c r="I56" s="3">
        <f>I4+I34+I43</f>
        <v>16359818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2017-07-17T06:21:48Z</dcterms:modified>
</cp:coreProperties>
</file>