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H34" i="1" s="1"/>
  <c r="G38" i="1"/>
  <c r="G34" i="1" s="1"/>
  <c r="F38" i="1"/>
  <c r="E38" i="1"/>
  <c r="I35" i="1"/>
  <c r="H35" i="1"/>
  <c r="G35" i="1"/>
  <c r="F35" i="1"/>
  <c r="F34" i="1" s="1"/>
  <c r="E35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E6" i="1"/>
  <c r="F43" i="1" l="1"/>
  <c r="E34" i="1"/>
  <c r="I34" i="1"/>
  <c r="H19" i="1"/>
  <c r="F4" i="1"/>
  <c r="F56" i="1" s="1"/>
  <c r="E54" i="1"/>
  <c r="I54" i="1"/>
  <c r="F54" i="1"/>
  <c r="I6" i="1"/>
  <c r="I4" i="1" s="1"/>
  <c r="I56" i="1" s="1"/>
  <c r="F53" i="1"/>
  <c r="G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<sst xmlns="http://schemas.openxmlformats.org/spreadsheetml/2006/main" count="83" uniqueCount="23">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</sst>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13 07 2017</v>
      </c>
      <c r="V1" s="18">
        <v>42929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290596</v>
      </c>
      <c r="F4" s="3">
        <f>F6+F19</f>
        <v>55582</v>
      </c>
      <c r="G4" s="3">
        <f>G6+G19</f>
        <v>8611040650.4699993</v>
      </c>
      <c r="H4" s="3">
        <f>H6+H19</f>
        <v>34456100.329999998</v>
      </c>
      <c r="I4" s="3">
        <f>I6+I19</f>
        <v>15549909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139354</v>
      </c>
      <c r="F6" s="3">
        <f>F8+F14</f>
        <v>10370</v>
      </c>
      <c r="G6" s="3">
        <f>G8+G14</f>
        <v>8145020087.0799999</v>
      </c>
      <c r="H6" s="3">
        <f>H8+H14</f>
        <v>14621391.6</v>
      </c>
      <c r="I6" s="3">
        <f>I8+I14</f>
        <v>1550728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91953</v>
      </c>
      <c r="F8" s="3">
        <f>SUM(F9:F12)</f>
        <v>7018</v>
      </c>
      <c r="G8" s="3">
        <f>SUM(G9:G12)</f>
        <v>5683169877.8800001</v>
      </c>
      <c r="H8" s="3">
        <f>SUM(H9:H12)</f>
        <v>0</v>
      </c>
      <c r="I8" s="3">
        <f>SUM(I9:I12)</f>
        <v>600166</v>
      </c>
    </row>
    <row r="9" spans="1:22" x14ac:dyDescent="0.25">
      <c r="A9" s="6"/>
      <c r="B9" s="7"/>
      <c r="C9" s="6" t="s">
        <v>9</v>
      </c>
      <c r="D9" s="6" t="s">
        <v>10</v>
      </c>
      <c r="E9" s="8">
        <v>23891</v>
      </c>
      <c r="F9" s="8">
        <v>33</v>
      </c>
      <c r="G9" s="8">
        <v>2478075407</v>
      </c>
      <c r="H9" s="8">
        <v>0</v>
      </c>
      <c r="I9" s="8">
        <v>65978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721</v>
      </c>
      <c r="F11" s="8">
        <v>700</v>
      </c>
      <c r="G11" s="8">
        <v>3835200.88</v>
      </c>
      <c r="H11" s="8">
        <v>0</v>
      </c>
      <c r="I11" s="8">
        <v>15758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67341</v>
      </c>
      <c r="F12" s="11">
        <v>6285</v>
      </c>
      <c r="G12" s="11">
        <v>3201259270</v>
      </c>
      <c r="H12" s="11">
        <v>0</v>
      </c>
      <c r="I12" s="11">
        <v>518394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47401</v>
      </c>
      <c r="F14" s="3">
        <f>SUM(F15:F17)</f>
        <v>3352</v>
      </c>
      <c r="G14" s="3">
        <f>SUM(G15:G17)</f>
        <v>2461850209.1999998</v>
      </c>
      <c r="H14" s="3">
        <f>SUM(H15:H17)</f>
        <v>14621391.6</v>
      </c>
      <c r="I14" s="3">
        <f>SUM(I15:I17)</f>
        <v>950562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39170</v>
      </c>
      <c r="F15" s="8">
        <v>52</v>
      </c>
      <c r="G15" s="8">
        <v>2030924435.2</v>
      </c>
      <c r="H15" s="8">
        <v>13084838.6</v>
      </c>
      <c r="I15" s="8">
        <v>280682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8231</v>
      </c>
      <c r="F17" s="8">
        <v>3300</v>
      </c>
      <c r="G17" s="8">
        <v>430925774</v>
      </c>
      <c r="H17" s="8">
        <v>1536553</v>
      </c>
      <c r="I17" s="8">
        <v>669874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151242</v>
      </c>
      <c r="F19" s="3">
        <f>F21+F27</f>
        <v>45212</v>
      </c>
      <c r="G19" s="3">
        <f>G21+G27</f>
        <v>466020563.39000005</v>
      </c>
      <c r="H19" s="3">
        <f>H21+H27</f>
        <v>19834708.73</v>
      </c>
      <c r="I19" s="3">
        <f>I21+I27</f>
        <v>13999181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750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26892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750</v>
      </c>
      <c r="F22" s="11">
        <v>0</v>
      </c>
      <c r="G22" s="11">
        <v>0</v>
      </c>
      <c r="H22" s="11">
        <v>0</v>
      </c>
      <c r="I22" s="11">
        <v>25059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1674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150492</v>
      </c>
      <c r="F27" s="3">
        <f>SUM(F28:F30)</f>
        <v>45212</v>
      </c>
      <c r="G27" s="3">
        <f>SUM(G28:G30)</f>
        <v>466020563.39000005</v>
      </c>
      <c r="H27" s="3">
        <f>SUM(H28:H30)</f>
        <v>19834708.73</v>
      </c>
      <c r="I27" s="3">
        <f>SUM(I28:I30)</f>
        <v>13972289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100764</v>
      </c>
      <c r="F28" s="11">
        <v>7532</v>
      </c>
      <c r="G28" s="11">
        <v>258027812.80000001</v>
      </c>
      <c r="H28" s="11">
        <v>12487602.390000001</v>
      </c>
      <c r="I28" s="11">
        <v>9563469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3170</v>
      </c>
      <c r="F29" s="8">
        <v>250</v>
      </c>
      <c r="G29" s="8">
        <v>17172654.100000001</v>
      </c>
      <c r="H29" s="8">
        <v>679543</v>
      </c>
      <c r="I29" s="8">
        <v>160378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46558</v>
      </c>
      <c r="F30" s="11">
        <v>37430</v>
      </c>
      <c r="G30" s="11">
        <v>190820096.49000001</v>
      </c>
      <c r="H30" s="11">
        <v>6667563.3399999999</v>
      </c>
      <c r="I30" s="11">
        <v>4248442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95830</v>
      </c>
      <c r="F43" s="3">
        <f>F44+F48</f>
        <v>15528</v>
      </c>
      <c r="G43" s="3">
        <f>G44+G48</f>
        <v>1066669969</v>
      </c>
      <c r="H43" s="3">
        <f>H44+H48</f>
        <v>1502430</v>
      </c>
      <c r="I43" s="3">
        <f>I44+I48</f>
        <v>783835</v>
      </c>
    </row>
    <row r="44" spans="1:9" x14ac:dyDescent="0.25">
      <c r="A44" s="6"/>
      <c r="B44" s="2"/>
      <c r="C44" s="2" t="s">
        <v>8</v>
      </c>
      <c r="D44" s="2"/>
      <c r="E44" s="3">
        <f>E45+E46</f>
        <v>89045</v>
      </c>
      <c r="F44" s="3">
        <f>F45+F46</f>
        <v>10954</v>
      </c>
      <c r="G44" s="3">
        <f>G45+G46</f>
        <v>1065150617.5</v>
      </c>
      <c r="H44" s="3">
        <f>H45+H46</f>
        <v>0</v>
      </c>
      <c r="I44" s="3">
        <f>I45+I46</f>
        <v>495219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89045</v>
      </c>
      <c r="F46" s="16">
        <v>10954</v>
      </c>
      <c r="G46" s="16">
        <v>1065150617.5</v>
      </c>
      <c r="H46" s="16">
        <v>0</v>
      </c>
      <c r="I46" s="16">
        <v>495219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6785</v>
      </c>
      <c r="F48" s="3">
        <f>F49</f>
        <v>4574</v>
      </c>
      <c r="G48" s="3">
        <f>G49</f>
        <v>1519351.5</v>
      </c>
      <c r="H48" s="3">
        <f>H49</f>
        <v>1502430</v>
      </c>
      <c r="I48" s="3">
        <f>I49</f>
        <v>288616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6785</v>
      </c>
      <c r="F49" s="11">
        <v>4574</v>
      </c>
      <c r="G49" s="11">
        <v>1519351.5</v>
      </c>
      <c r="H49" s="11">
        <v>1502430</v>
      </c>
      <c r="I49" s="11">
        <v>288616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181748</v>
      </c>
      <c r="F53" s="3">
        <f>F8+F21+F35+F44</f>
        <v>17972</v>
      </c>
      <c r="G53" s="3">
        <f>G8+G21+G35+G44</f>
        <v>6748320495.3800001</v>
      </c>
      <c r="H53" s="3">
        <f>H8+H21+H35+H44</f>
        <v>0</v>
      </c>
      <c r="I53" s="3">
        <f>I8+I21+I35+I44</f>
        <v>1122277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204678</v>
      </c>
      <c r="F54" s="3">
        <f>F14+F27+F38+F48</f>
        <v>53138</v>
      </c>
      <c r="G54" s="3">
        <f>G14+G27+G38+G48</f>
        <v>2929390124.0899997</v>
      </c>
      <c r="H54" s="3">
        <f>H14+H27+H38+H48</f>
        <v>35958530.329999998</v>
      </c>
      <c r="I54" s="3">
        <f>I14+I27+I38+I48</f>
        <v>15211467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386426</v>
      </c>
      <c r="F56" s="3">
        <f>F4+F34+F43</f>
        <v>71110</v>
      </c>
      <c r="G56" s="3">
        <f>G4+G34+G43</f>
        <v>9677710619.4699993</v>
      </c>
      <c r="H56" s="3">
        <f>H4+H34+H43</f>
        <v>35958530.329999998</v>
      </c>
      <c r="I56" s="3">
        <f>I4+I34+I43</f>
        <v>16333744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2017-07-14T06:21:42Z</dcterms:modified>
</cp:coreProperties>
</file>