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F53" i="1" s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F4" i="1" s="1"/>
  <c r="E8" i="1"/>
  <c r="E53" i="1" s="1"/>
  <c r="E6" i="1"/>
  <c r="F43" i="1" l="1"/>
  <c r="F56" i="1"/>
  <c r="E34" i="1"/>
  <c r="I34" i="1"/>
  <c r="H19" i="1"/>
  <c r="E54" i="1"/>
  <c r="I54" i="1"/>
  <c r="F54" i="1"/>
  <c r="I6" i="1"/>
  <c r="I4" i="1" s="1"/>
  <c r="G53" i="1"/>
  <c r="E4" i="1"/>
  <c r="E56" i="1" s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<sst xmlns="http://schemas.openxmlformats.org/spreadsheetml/2006/main" count="83" uniqueCount="23">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</sst>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11 07 2017</v>
      </c>
      <c r="V1" s="18">
        <v>42927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362610</v>
      </c>
      <c r="F4" s="3">
        <f>F6+F19</f>
        <v>138895</v>
      </c>
      <c r="G4" s="3">
        <f>G6+G19</f>
        <v>8134658237.2599993</v>
      </c>
      <c r="H4" s="3">
        <f>H6+H19</f>
        <v>34395159.939999998</v>
      </c>
      <c r="I4" s="3">
        <f>I6+I19</f>
        <v>15356807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120970</v>
      </c>
      <c r="F6" s="3">
        <f>F8+F14</f>
        <v>1624</v>
      </c>
      <c r="G6" s="3">
        <f>G8+G14</f>
        <v>7532733516.5199995</v>
      </c>
      <c r="H6" s="3">
        <f>H8+H14</f>
        <v>14768422.1</v>
      </c>
      <c r="I6" s="3">
        <f>I8+I14</f>
        <v>1520915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83831</v>
      </c>
      <c r="F8" s="3">
        <f>SUM(F9:F12)</f>
        <v>593</v>
      </c>
      <c r="G8" s="3">
        <f>SUM(G9:G12)</f>
        <v>5635789497.7199993</v>
      </c>
      <c r="H8" s="3">
        <f>SUM(H9:H12)</f>
        <v>0</v>
      </c>
      <c r="I8" s="3">
        <f>SUM(I9:I12)</f>
        <v>591344</v>
      </c>
    </row>
    <row r="9" spans="1:22" x14ac:dyDescent="0.25">
      <c r="A9" s="6"/>
      <c r="B9" s="7"/>
      <c r="C9" s="6" t="s">
        <v>9</v>
      </c>
      <c r="D9" s="6" t="s">
        <v>10</v>
      </c>
      <c r="E9" s="8">
        <v>26210</v>
      </c>
      <c r="F9" s="8">
        <v>35</v>
      </c>
      <c r="G9" s="8">
        <v>2675666277.5999999</v>
      </c>
      <c r="H9" s="8">
        <v>0</v>
      </c>
      <c r="I9" s="8">
        <v>63744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36</v>
      </c>
      <c r="F11" s="8">
        <v>0</v>
      </c>
      <c r="G11" s="8">
        <v>186302.52</v>
      </c>
      <c r="H11" s="8">
        <v>0</v>
      </c>
      <c r="I11" s="8">
        <v>15223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57585</v>
      </c>
      <c r="F12" s="11">
        <v>558</v>
      </c>
      <c r="G12" s="11">
        <v>2959936917.5999999</v>
      </c>
      <c r="H12" s="11">
        <v>0</v>
      </c>
      <c r="I12" s="11">
        <v>512341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37139</v>
      </c>
      <c r="F14" s="3">
        <f>SUM(F15:F17)</f>
        <v>1031</v>
      </c>
      <c r="G14" s="3">
        <f>SUM(G15:G17)</f>
        <v>1896944018.8</v>
      </c>
      <c r="H14" s="3">
        <f>SUM(H15:H17)</f>
        <v>14768422.1</v>
      </c>
      <c r="I14" s="3">
        <f>SUM(I15:I17)</f>
        <v>929571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32026</v>
      </c>
      <c r="F15" s="8">
        <v>441</v>
      </c>
      <c r="G15" s="8">
        <v>1634105140.8</v>
      </c>
      <c r="H15" s="8">
        <v>11599599.1</v>
      </c>
      <c r="I15" s="8">
        <v>274630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5113</v>
      </c>
      <c r="F17" s="8">
        <v>590</v>
      </c>
      <c r="G17" s="8">
        <v>262838878</v>
      </c>
      <c r="H17" s="8">
        <v>3168823</v>
      </c>
      <c r="I17" s="8">
        <v>654935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241640</v>
      </c>
      <c r="F19" s="3">
        <f>F21+F27</f>
        <v>137271</v>
      </c>
      <c r="G19" s="3">
        <f>G21+G27</f>
        <v>601924720.74000001</v>
      </c>
      <c r="H19" s="3">
        <f>H21+H27</f>
        <v>19626737.84</v>
      </c>
      <c r="I19" s="3">
        <f>I21+I27</f>
        <v>13835892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650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17617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650</v>
      </c>
      <c r="F22" s="11">
        <v>0</v>
      </c>
      <c r="G22" s="11">
        <v>0</v>
      </c>
      <c r="H22" s="11">
        <v>0</v>
      </c>
      <c r="I22" s="11">
        <v>15784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1674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240990</v>
      </c>
      <c r="F27" s="3">
        <f>SUM(F28:F30)</f>
        <v>137271</v>
      </c>
      <c r="G27" s="3">
        <f>SUM(G28:G30)</f>
        <v>601924720.74000001</v>
      </c>
      <c r="H27" s="3">
        <f>SUM(H28:H30)</f>
        <v>19626737.84</v>
      </c>
      <c r="I27" s="3">
        <f>SUM(I28:I30)</f>
        <v>13818275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107584</v>
      </c>
      <c r="F28" s="11">
        <v>23025</v>
      </c>
      <c r="G28" s="11">
        <v>270701933.13</v>
      </c>
      <c r="H28" s="11">
        <v>11979847.6</v>
      </c>
      <c r="I28" s="11">
        <v>9478419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4373</v>
      </c>
      <c r="F29" s="8">
        <v>1100</v>
      </c>
      <c r="G29" s="8">
        <v>20291027.399999999</v>
      </c>
      <c r="H29" s="8">
        <v>836701</v>
      </c>
      <c r="I29" s="8">
        <v>158329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129033</v>
      </c>
      <c r="F30" s="11">
        <v>113146</v>
      </c>
      <c r="G30" s="11">
        <v>310931760.20999998</v>
      </c>
      <c r="H30" s="11">
        <v>6810189.2400000002</v>
      </c>
      <c r="I30" s="11">
        <v>4181527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53843</v>
      </c>
      <c r="F43" s="3">
        <f>F44+F48</f>
        <v>8583</v>
      </c>
      <c r="G43" s="3">
        <f>G44+G48</f>
        <v>639925744.5</v>
      </c>
      <c r="H43" s="3">
        <f>H44+H48</f>
        <v>1076455</v>
      </c>
      <c r="I43" s="3">
        <f>I44+I48</f>
        <v>764294</v>
      </c>
    </row>
    <row r="44" spans="1:9" x14ac:dyDescent="0.25">
      <c r="A44" s="6"/>
      <c r="B44" s="2"/>
      <c r="C44" s="2" t="s">
        <v>8</v>
      </c>
      <c r="D44" s="2"/>
      <c r="E44" s="3">
        <f>E45+E46</f>
        <v>50667</v>
      </c>
      <c r="F44" s="3">
        <f>F45+F46</f>
        <v>5836</v>
      </c>
      <c r="G44" s="3">
        <f>G45+G46</f>
        <v>638860387.5</v>
      </c>
      <c r="H44" s="3">
        <f>H45+H46</f>
        <v>0</v>
      </c>
      <c r="I44" s="3">
        <f>I45+I46</f>
        <v>481937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50667</v>
      </c>
      <c r="F46" s="16">
        <v>5836</v>
      </c>
      <c r="G46" s="16">
        <v>638860387.5</v>
      </c>
      <c r="H46" s="16">
        <v>0</v>
      </c>
      <c r="I46" s="16">
        <v>481937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3176</v>
      </c>
      <c r="F48" s="3">
        <f>F49</f>
        <v>2747</v>
      </c>
      <c r="G48" s="3">
        <f>G49</f>
        <v>1065357</v>
      </c>
      <c r="H48" s="3">
        <f>H49</f>
        <v>1076455</v>
      </c>
      <c r="I48" s="3">
        <f>I49</f>
        <v>282357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3176</v>
      </c>
      <c r="F49" s="11">
        <v>2747</v>
      </c>
      <c r="G49" s="11">
        <v>1065357</v>
      </c>
      <c r="H49" s="11">
        <v>1076455</v>
      </c>
      <c r="I49" s="11">
        <v>282357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135148</v>
      </c>
      <c r="F53" s="3">
        <f>F8+F21+F35+F44</f>
        <v>6429</v>
      </c>
      <c r="G53" s="3">
        <f>G8+G21+G35+G44</f>
        <v>6274649885.2199993</v>
      </c>
      <c r="H53" s="3">
        <f>H8+H21+H35+H44</f>
        <v>0</v>
      </c>
      <c r="I53" s="3">
        <f>I8+I21+I35+I44</f>
        <v>1090898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281305</v>
      </c>
      <c r="F54" s="3">
        <f>F14+F27+F38+F48</f>
        <v>141049</v>
      </c>
      <c r="G54" s="3">
        <f>G14+G27+G38+G48</f>
        <v>2499934096.54</v>
      </c>
      <c r="H54" s="3">
        <f>H14+H27+H38+H48</f>
        <v>35471614.939999998</v>
      </c>
      <c r="I54" s="3">
        <f>I14+I27+I38+I48</f>
        <v>15030203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416453</v>
      </c>
      <c r="F56" s="3">
        <f>F4+F34+F43</f>
        <v>147478</v>
      </c>
      <c r="G56" s="3">
        <f>G4+G34+G43</f>
        <v>8774583981.7599983</v>
      </c>
      <c r="H56" s="3">
        <f>H4+H34+H43</f>
        <v>35471614.939999998</v>
      </c>
      <c r="I56" s="3">
        <f>I4+I34+I43</f>
        <v>16121101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2017-07-12T06:21:37Z</dcterms:modified>
</cp:coreProperties>
</file>