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E6" i="1"/>
  <c r="E4" i="1" s="1"/>
  <c r="E56" i="1" s="1"/>
  <c r="I6" i="1"/>
  <c r="F53" i="1"/>
  <c r="G53" i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<sst xmlns="http://schemas.openxmlformats.org/spreadsheetml/2006/main" count="83" uniqueCount="23">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</sst>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05 07 2017</v>
      </c>
      <c r="V1" s="18">
        <v>42921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322963</v>
      </c>
      <c r="F4" s="3">
        <f>F6+F19</f>
        <v>109840</v>
      </c>
      <c r="G4" s="3">
        <f>G6+G19</f>
        <v>8170568102.6999998</v>
      </c>
      <c r="H4" s="3">
        <f>H6+H19</f>
        <v>48832624.25</v>
      </c>
      <c r="I4" s="3">
        <f>I6+I19</f>
        <v>15054479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125319</v>
      </c>
      <c r="F6" s="3">
        <f>F8+F14</f>
        <v>3288</v>
      </c>
      <c r="G6" s="3">
        <f>G8+G14</f>
        <v>7577398182.3999996</v>
      </c>
      <c r="H6" s="3">
        <f>H8+H14</f>
        <v>18350341</v>
      </c>
      <c r="I6" s="3">
        <f>I8+I14</f>
        <v>1503146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90612</v>
      </c>
      <c r="F8" s="3">
        <f>SUM(F9:F12)</f>
        <v>1365</v>
      </c>
      <c r="G8" s="3">
        <f>SUM(G9:G12)</f>
        <v>5799498973.8999996</v>
      </c>
      <c r="H8" s="3">
        <f>SUM(H9:H12)</f>
        <v>0</v>
      </c>
      <c r="I8" s="3">
        <f>SUM(I9:I12)</f>
        <v>593874</v>
      </c>
    </row>
    <row r="9" spans="1:22" x14ac:dyDescent="0.25">
      <c r="A9" s="6"/>
      <c r="B9" s="7"/>
      <c r="C9" s="6" t="s">
        <v>9</v>
      </c>
      <c r="D9" s="6" t="s">
        <v>10</v>
      </c>
      <c r="E9" s="8">
        <v>22121</v>
      </c>
      <c r="F9" s="8">
        <v>163</v>
      </c>
      <c r="G9" s="8">
        <v>2256055746</v>
      </c>
      <c r="H9" s="8">
        <v>0</v>
      </c>
      <c r="I9" s="8">
        <v>65701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2</v>
      </c>
      <c r="F10" s="11">
        <v>0</v>
      </c>
      <c r="G10" s="11">
        <v>76779.399999999994</v>
      </c>
      <c r="H10" s="11">
        <v>0</v>
      </c>
      <c r="I10" s="11">
        <v>36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15095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68489</v>
      </c>
      <c r="F12" s="11">
        <v>1202</v>
      </c>
      <c r="G12" s="11">
        <v>3543366448.5</v>
      </c>
      <c r="H12" s="11">
        <v>0</v>
      </c>
      <c r="I12" s="11">
        <v>513042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34707</v>
      </c>
      <c r="F14" s="3">
        <f>SUM(F15:F17)</f>
        <v>1923</v>
      </c>
      <c r="G14" s="3">
        <f>SUM(G15:G17)</f>
        <v>1777899208.5</v>
      </c>
      <c r="H14" s="3">
        <f>SUM(H15:H17)</f>
        <v>18350341</v>
      </c>
      <c r="I14" s="3">
        <f>SUM(I15:I17)</f>
        <v>909272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29207</v>
      </c>
      <c r="F15" s="8">
        <v>423</v>
      </c>
      <c r="G15" s="8">
        <v>1492993708.5</v>
      </c>
      <c r="H15" s="8">
        <v>12426770</v>
      </c>
      <c r="I15" s="8">
        <v>266673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5500</v>
      </c>
      <c r="F17" s="8">
        <v>1500</v>
      </c>
      <c r="G17" s="8">
        <v>284905500</v>
      </c>
      <c r="H17" s="8">
        <v>5923571</v>
      </c>
      <c r="I17" s="8">
        <v>642593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197644</v>
      </c>
      <c r="F19" s="3">
        <f>F21+F27</f>
        <v>106552</v>
      </c>
      <c r="G19" s="3">
        <f>G21+G27</f>
        <v>593169920.29999995</v>
      </c>
      <c r="H19" s="3">
        <f>H21+H27</f>
        <v>30482283.25</v>
      </c>
      <c r="I19" s="3">
        <f>I21+I27</f>
        <v>13551333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162</v>
      </c>
      <c r="F21" s="3">
        <f>SUM(F22:F25)</f>
        <v>0</v>
      </c>
      <c r="G21" s="3">
        <f>SUM(G22:G25)</f>
        <v>212234</v>
      </c>
      <c r="H21" s="3">
        <f>SUM(H22:H25)</f>
        <v>0</v>
      </c>
      <c r="I21" s="3">
        <f>SUM(I22:I25)</f>
        <v>11762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162</v>
      </c>
      <c r="F22" s="11">
        <v>0</v>
      </c>
      <c r="G22" s="11">
        <v>212234</v>
      </c>
      <c r="H22" s="11">
        <v>0</v>
      </c>
      <c r="I22" s="11">
        <v>9929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1674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197482</v>
      </c>
      <c r="F27" s="3">
        <f>SUM(F28:F30)</f>
        <v>106552</v>
      </c>
      <c r="G27" s="3">
        <f>SUM(G28:G30)</f>
        <v>592957686.29999995</v>
      </c>
      <c r="H27" s="3">
        <f>SUM(H28:H30)</f>
        <v>30482283.25</v>
      </c>
      <c r="I27" s="3">
        <f>SUM(I28:I30)</f>
        <v>13539571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123721</v>
      </c>
      <c r="F28" s="11">
        <v>51075</v>
      </c>
      <c r="G28" s="11">
        <v>339031434.19</v>
      </c>
      <c r="H28" s="11">
        <v>19442360.32</v>
      </c>
      <c r="I28" s="11">
        <v>9345563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4535</v>
      </c>
      <c r="F29" s="8">
        <v>2355</v>
      </c>
      <c r="G29" s="8">
        <v>37141761.700000003</v>
      </c>
      <c r="H29" s="8">
        <v>1323238</v>
      </c>
      <c r="I29" s="8">
        <v>149115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69226</v>
      </c>
      <c r="F30" s="11">
        <v>53122</v>
      </c>
      <c r="G30" s="11">
        <v>216784490.41</v>
      </c>
      <c r="H30" s="11">
        <v>9716684.9299999997</v>
      </c>
      <c r="I30" s="11">
        <v>4044893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121668</v>
      </c>
      <c r="F43" s="3">
        <f>F44+F48</f>
        <v>16057</v>
      </c>
      <c r="G43" s="3">
        <f>G44+G48</f>
        <v>1185114567.5</v>
      </c>
      <c r="H43" s="3">
        <f>H44+H48</f>
        <v>3019460</v>
      </c>
      <c r="I43" s="3">
        <f>I44+I48</f>
        <v>737144</v>
      </c>
    </row>
    <row r="44" spans="1:9" x14ac:dyDescent="0.25">
      <c r="A44" s="6"/>
      <c r="B44" s="2"/>
      <c r="C44" s="2" t="s">
        <v>8</v>
      </c>
      <c r="D44" s="2"/>
      <c r="E44" s="3">
        <f>E45+E46</f>
        <v>109430</v>
      </c>
      <c r="F44" s="3">
        <f>F45+F46</f>
        <v>4652</v>
      </c>
      <c r="G44" s="3">
        <f>G45+G46</f>
        <v>1182073715</v>
      </c>
      <c r="H44" s="3">
        <f>H45+H46</f>
        <v>0</v>
      </c>
      <c r="I44" s="3">
        <f>I45+I46</f>
        <v>462546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109430</v>
      </c>
      <c r="F46" s="16">
        <v>4652</v>
      </c>
      <c r="G46" s="16">
        <v>1182073715</v>
      </c>
      <c r="H46" s="16">
        <v>0</v>
      </c>
      <c r="I46" s="16">
        <v>462546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12238</v>
      </c>
      <c r="F48" s="3">
        <f>F49</f>
        <v>11405</v>
      </c>
      <c r="G48" s="3">
        <f>G49</f>
        <v>3040852.5</v>
      </c>
      <c r="H48" s="3">
        <f>H49</f>
        <v>3019460</v>
      </c>
      <c r="I48" s="3">
        <f>I49</f>
        <v>274598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12238</v>
      </c>
      <c r="F49" s="11">
        <v>11405</v>
      </c>
      <c r="G49" s="11">
        <v>3040852.5</v>
      </c>
      <c r="H49" s="11">
        <v>3019460</v>
      </c>
      <c r="I49" s="11">
        <v>274598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200204</v>
      </c>
      <c r="F53" s="3">
        <f>F8+F21+F35+F44</f>
        <v>6017</v>
      </c>
      <c r="G53" s="3">
        <f>G8+G21+G35+G44</f>
        <v>6981784922.8999996</v>
      </c>
      <c r="H53" s="3">
        <f>H8+H21+H35+H44</f>
        <v>0</v>
      </c>
      <c r="I53" s="3">
        <f>I8+I21+I35+I44</f>
        <v>1068182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244427</v>
      </c>
      <c r="F54" s="3">
        <f>F14+F27+F38+F48</f>
        <v>119880</v>
      </c>
      <c r="G54" s="3">
        <f>G14+G27+G38+G48</f>
        <v>2373897747.3000002</v>
      </c>
      <c r="H54" s="3">
        <f>H14+H27+H38+H48</f>
        <v>51852084.25</v>
      </c>
      <c r="I54" s="3">
        <f>I14+I27+I38+I48</f>
        <v>14723441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444631</v>
      </c>
      <c r="F56" s="3">
        <f>F4+F34+F43</f>
        <v>125897</v>
      </c>
      <c r="G56" s="3">
        <f>G4+G34+G43</f>
        <v>9355682670.2000008</v>
      </c>
      <c r="H56" s="3">
        <f>H4+H34+H43</f>
        <v>51852084.25</v>
      </c>
      <c r="I56" s="3">
        <f>I4+I34+I43</f>
        <v>15791623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2017-07-06T06:21:45Z</dcterms:modified>
</cp:coreProperties>
</file>