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H48" i="1"/>
  <c r="G48" i="1"/>
  <c r="F48" i="1"/>
  <c r="E48" i="1"/>
  <c r="I44" i="1"/>
  <c r="H44" i="1"/>
  <c r="G44" i="1"/>
  <c r="G43" i="1" s="1"/>
  <c r="F44" i="1"/>
  <c r="E44" i="1"/>
  <c r="E43" i="1" s="1"/>
  <c r="I43" i="1"/>
  <c r="H43" i="1"/>
  <c r="I38" i="1"/>
  <c r="H38" i="1"/>
  <c r="G38" i="1"/>
  <c r="F38" i="1"/>
  <c r="E38" i="1"/>
  <c r="I35" i="1"/>
  <c r="H35" i="1"/>
  <c r="G35" i="1"/>
  <c r="F35" i="1"/>
  <c r="F34" i="1" s="1"/>
  <c r="E35" i="1"/>
  <c r="H34" i="1"/>
  <c r="G34" i="1"/>
  <c r="I27" i="1"/>
  <c r="H27" i="1"/>
  <c r="G27" i="1"/>
  <c r="F27" i="1"/>
  <c r="E27" i="1"/>
  <c r="I21" i="1"/>
  <c r="I19" i="1" s="1"/>
  <c r="H21" i="1"/>
  <c r="G21" i="1"/>
  <c r="F21" i="1"/>
  <c r="E21" i="1"/>
  <c r="E19" i="1" s="1"/>
  <c r="G19" i="1"/>
  <c r="F19" i="1"/>
  <c r="I14" i="1"/>
  <c r="H14" i="1"/>
  <c r="H54" i="1" s="1"/>
  <c r="G14" i="1"/>
  <c r="G54" i="1" s="1"/>
  <c r="F14" i="1"/>
  <c r="E14" i="1"/>
  <c r="I8" i="1"/>
  <c r="I53" i="1" s="1"/>
  <c r="H8" i="1"/>
  <c r="H53" i="1" s="1"/>
  <c r="G8" i="1"/>
  <c r="F8" i="1"/>
  <c r="F6" i="1" s="1"/>
  <c r="E8" i="1"/>
  <c r="E53" i="1" s="1"/>
  <c r="F43" i="1" l="1"/>
  <c r="E34" i="1"/>
  <c r="I34" i="1"/>
  <c r="H19" i="1"/>
  <c r="F4" i="1"/>
  <c r="F56" i="1" s="1"/>
  <c r="E54" i="1"/>
  <c r="I54" i="1"/>
  <c r="F54" i="1"/>
  <c r="E6" i="1"/>
  <c r="E4" i="1" s="1"/>
  <c r="E56" i="1" s="1"/>
  <c r="F53" i="1"/>
  <c r="I6" i="1"/>
  <c r="I4" i="1" s="1"/>
  <c r="I56" i="1" s="1"/>
  <c r="G53" i="1"/>
  <c r="G6" i="1"/>
  <c r="G4" i="1" s="1"/>
  <c r="G56" i="1" s="1"/>
  <c r="H6" i="1"/>
  <c r="H4" i="1" s="1"/>
  <c r="H56" i="1" s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<sst xmlns="http://schemas.openxmlformats.org/spreadsheetml/2006/main" count="83" uniqueCount="23">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</sst>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03 07 2017</v>
      </c>
      <c r="V1" s="18">
        <v>42919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317568</v>
      </c>
      <c r="F4" s="3">
        <f>F6+F19</f>
        <v>49909</v>
      </c>
      <c r="G4" s="3">
        <f>G6+G19</f>
        <v>9338594112.7200012</v>
      </c>
      <c r="H4" s="3">
        <f>H6+H19</f>
        <v>43261056.920000002</v>
      </c>
      <c r="I4" s="3">
        <f>I6+I19</f>
        <v>14856929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149358</v>
      </c>
      <c r="F6" s="3">
        <f>F8+F14</f>
        <v>4103</v>
      </c>
      <c r="G6" s="3">
        <f>G8+G14</f>
        <v>8922292233.7000008</v>
      </c>
      <c r="H6" s="3">
        <f>H8+H14</f>
        <v>24070375.899999999</v>
      </c>
      <c r="I6" s="3">
        <f>I8+I14</f>
        <v>1506476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97216</v>
      </c>
      <c r="F8" s="3">
        <f>SUM(F9:F12)</f>
        <v>1492</v>
      </c>
      <c r="G8" s="3">
        <f>SUM(G9:G12)</f>
        <v>6242637932.5</v>
      </c>
      <c r="H8" s="3">
        <f>SUM(H9:H12)</f>
        <v>0</v>
      </c>
      <c r="I8" s="3">
        <f>SUM(I9:I12)</f>
        <v>605144</v>
      </c>
    </row>
    <row r="9" spans="1:22" x14ac:dyDescent="0.25">
      <c r="A9" s="6"/>
      <c r="B9" s="7"/>
      <c r="C9" s="6" t="s">
        <v>9</v>
      </c>
      <c r="D9" s="6" t="s">
        <v>10</v>
      </c>
      <c r="E9" s="8">
        <v>23917</v>
      </c>
      <c r="F9" s="8">
        <v>250</v>
      </c>
      <c r="G9" s="8">
        <v>2448177619.1999998</v>
      </c>
      <c r="H9" s="8">
        <v>0</v>
      </c>
      <c r="I9" s="8">
        <v>68189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0</v>
      </c>
      <c r="F10" s="11">
        <v>0</v>
      </c>
      <c r="G10" s="11">
        <v>0</v>
      </c>
      <c r="H10" s="11">
        <v>0</v>
      </c>
      <c r="I10" s="11">
        <v>36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0</v>
      </c>
      <c r="F11" s="8">
        <v>0</v>
      </c>
      <c r="G11" s="8">
        <v>0</v>
      </c>
      <c r="H11" s="8">
        <v>0</v>
      </c>
      <c r="I11" s="8">
        <v>15095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73299</v>
      </c>
      <c r="F12" s="11">
        <v>1242</v>
      </c>
      <c r="G12" s="11">
        <v>3794460313.3000002</v>
      </c>
      <c r="H12" s="11">
        <v>0</v>
      </c>
      <c r="I12" s="11">
        <v>521824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52142</v>
      </c>
      <c r="F14" s="3">
        <f>SUM(F15:F17)</f>
        <v>2611</v>
      </c>
      <c r="G14" s="3">
        <f>SUM(G15:G17)</f>
        <v>2679654301.2000003</v>
      </c>
      <c r="H14" s="3">
        <f>SUM(H15:H17)</f>
        <v>24070375.899999999</v>
      </c>
      <c r="I14" s="3">
        <f>SUM(I15:I17)</f>
        <v>901332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42713</v>
      </c>
      <c r="F15" s="8">
        <v>11</v>
      </c>
      <c r="G15" s="8">
        <v>2189749862.4000001</v>
      </c>
      <c r="H15" s="8">
        <v>18266556.899999999</v>
      </c>
      <c r="I15" s="8">
        <v>260170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6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9429</v>
      </c>
      <c r="F17" s="8">
        <v>2600</v>
      </c>
      <c r="G17" s="8">
        <v>489904438.80000001</v>
      </c>
      <c r="H17" s="8">
        <v>5803819</v>
      </c>
      <c r="I17" s="8">
        <v>641156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168210</v>
      </c>
      <c r="F19" s="3">
        <f>F21+F27</f>
        <v>45806</v>
      </c>
      <c r="G19" s="3">
        <f>G21+G27</f>
        <v>416301879.01999998</v>
      </c>
      <c r="H19" s="3">
        <f>H21+H27</f>
        <v>19190681.02</v>
      </c>
      <c r="I19" s="3">
        <f>I21+I27</f>
        <v>13350453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18</v>
      </c>
      <c r="F21" s="3">
        <f>SUM(F22:F25)</f>
        <v>0</v>
      </c>
      <c r="G21" s="3">
        <f>SUM(G22:G25)</f>
        <v>70856</v>
      </c>
      <c r="H21" s="3">
        <f>SUM(H22:H25)</f>
        <v>0</v>
      </c>
      <c r="I21" s="3">
        <f>SUM(I22:I25)</f>
        <v>11622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14</v>
      </c>
      <c r="F22" s="11">
        <v>0</v>
      </c>
      <c r="G22" s="11">
        <v>44184</v>
      </c>
      <c r="H22" s="11">
        <v>0</v>
      </c>
      <c r="I22" s="11">
        <v>9789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159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4</v>
      </c>
      <c r="F25" s="8">
        <v>0</v>
      </c>
      <c r="G25" s="8">
        <v>26672</v>
      </c>
      <c r="H25" s="11">
        <v>0</v>
      </c>
      <c r="I25" s="8">
        <v>1674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168192</v>
      </c>
      <c r="F27" s="3">
        <f>SUM(F28:F30)</f>
        <v>45806</v>
      </c>
      <c r="G27" s="3">
        <f>SUM(G28:G30)</f>
        <v>416231023.01999998</v>
      </c>
      <c r="H27" s="3">
        <f>SUM(H28:H30)</f>
        <v>19190681.02</v>
      </c>
      <c r="I27" s="3">
        <f>SUM(I28:I30)</f>
        <v>13338831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132971</v>
      </c>
      <c r="F28" s="11">
        <v>27777</v>
      </c>
      <c r="G28" s="11">
        <v>297831881.19999999</v>
      </c>
      <c r="H28" s="11">
        <v>15421669.52</v>
      </c>
      <c r="I28" s="11">
        <v>9245376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2054</v>
      </c>
      <c r="F29" s="8">
        <v>0</v>
      </c>
      <c r="G29" s="8">
        <v>12539361.1</v>
      </c>
      <c r="H29" s="8">
        <v>421174</v>
      </c>
      <c r="I29" s="8">
        <v>145651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33167</v>
      </c>
      <c r="F30" s="11">
        <v>18029</v>
      </c>
      <c r="G30" s="11">
        <v>105859780.72</v>
      </c>
      <c r="H30" s="11">
        <v>3347837.5</v>
      </c>
      <c r="I30" s="11">
        <v>3947804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128986</v>
      </c>
      <c r="F43" s="3">
        <f>F44+F48</f>
        <v>17204</v>
      </c>
      <c r="G43" s="3">
        <f>G44+G48</f>
        <v>1201342142.5</v>
      </c>
      <c r="H43" s="3">
        <f>H44+H48</f>
        <v>5336240</v>
      </c>
      <c r="I43" s="3">
        <f>I44+I48</f>
        <v>711372</v>
      </c>
    </row>
    <row r="44" spans="1:9" x14ac:dyDescent="0.25">
      <c r="A44" s="6"/>
      <c r="B44" s="2"/>
      <c r="C44" s="2" t="s">
        <v>8</v>
      </c>
      <c r="D44" s="2"/>
      <c r="E44" s="3">
        <f>E45+E46</f>
        <v>111493</v>
      </c>
      <c r="F44" s="3">
        <f>F45+F46</f>
        <v>4012</v>
      </c>
      <c r="G44" s="3">
        <f>G45+G46</f>
        <v>1196062915</v>
      </c>
      <c r="H44" s="3">
        <f>H45+H46</f>
        <v>0</v>
      </c>
      <c r="I44" s="3">
        <f>I45+I46</f>
        <v>445761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111493</v>
      </c>
      <c r="F46" s="16">
        <v>4012</v>
      </c>
      <c r="G46" s="16">
        <v>1196062915</v>
      </c>
      <c r="H46" s="16">
        <v>0</v>
      </c>
      <c r="I46" s="16">
        <v>445761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17493</v>
      </c>
      <c r="F48" s="3">
        <f>F49</f>
        <v>13192</v>
      </c>
      <c r="G48" s="3">
        <f>G49</f>
        <v>5279227.5</v>
      </c>
      <c r="H48" s="3">
        <f>H49</f>
        <v>5336240</v>
      </c>
      <c r="I48" s="3">
        <f>I49</f>
        <v>265611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17493</v>
      </c>
      <c r="F49" s="11">
        <v>13192</v>
      </c>
      <c r="G49" s="11">
        <v>5279227.5</v>
      </c>
      <c r="H49" s="11">
        <v>5336240</v>
      </c>
      <c r="I49" s="11">
        <v>265611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208727</v>
      </c>
      <c r="F53" s="3">
        <f>F8+F21+F35+F44</f>
        <v>5504</v>
      </c>
      <c r="G53" s="3">
        <f>G8+G21+G35+G44</f>
        <v>7438771703.5</v>
      </c>
      <c r="H53" s="3">
        <f>H8+H21+H35+H44</f>
        <v>0</v>
      </c>
      <c r="I53" s="3">
        <f>I8+I21+I35+I44</f>
        <v>1062527</v>
      </c>
    </row>
    <row r="54" spans="1:9" x14ac:dyDescent="0.25">
      <c r="A54" s="2" t="s">
        <v>20</v>
      </c>
      <c r="B54" s="2"/>
      <c r="C54" s="2"/>
      <c r="D54" s="2"/>
      <c r="E54" s="3">
        <f>E14+E27+E38+E48</f>
        <v>237827</v>
      </c>
      <c r="F54" s="3">
        <f>F14+F27+F38+F48</f>
        <v>61609</v>
      </c>
      <c r="G54" s="3">
        <f>G14+G27+G38+G48</f>
        <v>3101164551.7200003</v>
      </c>
      <c r="H54" s="3">
        <f>H14+H27+H38+H48</f>
        <v>48597296.920000002</v>
      </c>
      <c r="I54" s="3">
        <f>I14+I27+I38+I48</f>
        <v>14505774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446554</v>
      </c>
      <c r="F56" s="3">
        <f>F4+F34+F43</f>
        <v>67113</v>
      </c>
      <c r="G56" s="3">
        <f>G4+G34+G43</f>
        <v>10539936255.220001</v>
      </c>
      <c r="H56" s="3">
        <f>H4+H34+H43</f>
        <v>48597296.920000002</v>
      </c>
      <c r="I56" s="3">
        <f>I4+I34+I43</f>
        <v>15568301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2017-07-04T07:28:08Z</dcterms:modified>
</cp:coreProperties>
</file>