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I43" i="1" s="1"/>
  <c r="H48" i="1"/>
  <c r="G48" i="1"/>
  <c r="F48" i="1"/>
  <c r="E48" i="1"/>
  <c r="I44" i="1"/>
  <c r="H44" i="1"/>
  <c r="G44" i="1"/>
  <c r="G43" i="1" s="1"/>
  <c r="F44" i="1"/>
  <c r="E44" i="1"/>
  <c r="H43" i="1"/>
  <c r="E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43" i="1" l="1"/>
  <c r="E34" i="1"/>
  <c r="I34" i="1"/>
  <c r="H19" i="1"/>
  <c r="F6" i="1"/>
  <c r="F4" i="1" s="1"/>
  <c r="F56" i="1" s="1"/>
  <c r="E54" i="1"/>
  <c r="I54" i="1"/>
  <c r="F54" i="1"/>
  <c r="E6" i="1"/>
  <c r="F53" i="1"/>
  <c r="G53" i="1"/>
  <c r="I6" i="1"/>
  <c r="I4" i="1" s="1"/>
  <c r="I56" i="1" s="1"/>
  <c r="E4" i="1"/>
  <c r="E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<sst xmlns="http://schemas.openxmlformats.org/spreadsheetml/2006/main" count="83" uniqueCount="23">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</sst>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30 06 2017</v>
      </c>
      <c r="V1" s="18">
        <v>42916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405357</v>
      </c>
      <c r="F4" s="3">
        <f>F6+F19</f>
        <v>77014</v>
      </c>
      <c r="G4" s="3">
        <f>G6+G19</f>
        <v>15018775552.620001</v>
      </c>
      <c r="H4" s="3">
        <f>H6+H19</f>
        <v>79681733.799999997</v>
      </c>
      <c r="I4" s="3">
        <f>I6+I19</f>
        <v>14814255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251537</v>
      </c>
      <c r="F6" s="3">
        <f>F8+F14</f>
        <v>20467</v>
      </c>
      <c r="G6" s="3">
        <f>G8+G14</f>
        <v>14545996968.700001</v>
      </c>
      <c r="H6" s="3">
        <f>H8+H14</f>
        <v>61157244.799999997</v>
      </c>
      <c r="I6" s="3">
        <f>I8+I14</f>
        <v>1520050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164189</v>
      </c>
      <c r="F8" s="3">
        <f>SUM(F9:F12)</f>
        <v>10363</v>
      </c>
      <c r="G8" s="3">
        <f>SUM(G9:G12)</f>
        <v>10129351806.4</v>
      </c>
      <c r="H8" s="3">
        <f>SUM(H9:H12)</f>
        <v>0</v>
      </c>
      <c r="I8" s="3">
        <f>SUM(I9:I12)</f>
        <v>620636</v>
      </c>
    </row>
    <row r="9" spans="1:22" x14ac:dyDescent="0.25">
      <c r="A9" s="6"/>
      <c r="B9" s="7"/>
      <c r="C9" s="6" t="s">
        <v>9</v>
      </c>
      <c r="D9" s="6" t="s">
        <v>10</v>
      </c>
      <c r="E9" s="8">
        <v>39513</v>
      </c>
      <c r="F9" s="8">
        <v>2778</v>
      </c>
      <c r="G9" s="8">
        <v>3998766177</v>
      </c>
      <c r="H9" s="8">
        <v>0</v>
      </c>
      <c r="I9" s="8">
        <v>71941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7</v>
      </c>
      <c r="F10" s="11">
        <v>0</v>
      </c>
      <c r="G10" s="11">
        <v>265553.40000000002</v>
      </c>
      <c r="H10" s="11">
        <v>0</v>
      </c>
      <c r="I10" s="11">
        <v>36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0</v>
      </c>
      <c r="F11" s="8">
        <v>0</v>
      </c>
      <c r="G11" s="8">
        <v>0</v>
      </c>
      <c r="H11" s="8">
        <v>0</v>
      </c>
      <c r="I11" s="8">
        <v>15095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124669</v>
      </c>
      <c r="F12" s="11">
        <v>7585</v>
      </c>
      <c r="G12" s="11">
        <v>6130320076</v>
      </c>
      <c r="H12" s="11">
        <v>0</v>
      </c>
      <c r="I12" s="11">
        <v>533564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87348</v>
      </c>
      <c r="F14" s="3">
        <f>SUM(F15:F17)</f>
        <v>10104</v>
      </c>
      <c r="G14" s="3">
        <f>SUM(G15:G17)</f>
        <v>4416645162.3000002</v>
      </c>
      <c r="H14" s="3">
        <f>SUM(H15:H17)</f>
        <v>61157244.799999997</v>
      </c>
      <c r="I14" s="3">
        <f>SUM(I15:I17)</f>
        <v>899414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73250</v>
      </c>
      <c r="F15" s="8">
        <v>4878</v>
      </c>
      <c r="G15" s="8">
        <v>3694744966.5</v>
      </c>
      <c r="H15" s="8">
        <v>38799794.799999997</v>
      </c>
      <c r="I15" s="8">
        <v>260877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1</v>
      </c>
      <c r="F16" s="11">
        <v>0</v>
      </c>
      <c r="G16" s="11">
        <v>37936.199999999997</v>
      </c>
      <c r="H16" s="11">
        <v>1023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14097</v>
      </c>
      <c r="F17" s="8">
        <v>5226</v>
      </c>
      <c r="G17" s="8">
        <v>721862259.60000002</v>
      </c>
      <c r="H17" s="8">
        <v>22356427</v>
      </c>
      <c r="I17" s="8">
        <v>638531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153820</v>
      </c>
      <c r="F19" s="3">
        <f>F21+F27</f>
        <v>56547</v>
      </c>
      <c r="G19" s="3">
        <f>G21+G27</f>
        <v>472778583.91999996</v>
      </c>
      <c r="H19" s="3">
        <f>H21+H27</f>
        <v>18524489</v>
      </c>
      <c r="I19" s="3">
        <f>I21+I27</f>
        <v>13294205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10000</v>
      </c>
      <c r="F21" s="3">
        <f>SUM(F22:F25)</f>
        <v>10000</v>
      </c>
      <c r="G21" s="3">
        <f>SUM(G22:G25)</f>
        <v>0</v>
      </c>
      <c r="H21" s="3">
        <f>SUM(H22:H25)</f>
        <v>0</v>
      </c>
      <c r="I21" s="3">
        <f>SUM(I22:I25)</f>
        <v>21632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10000</v>
      </c>
      <c r="F22" s="11">
        <v>10000</v>
      </c>
      <c r="G22" s="11">
        <v>0</v>
      </c>
      <c r="H22" s="11">
        <v>0</v>
      </c>
      <c r="I22" s="11">
        <v>19803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1670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143820</v>
      </c>
      <c r="F27" s="3">
        <f>SUM(F28:F30)</f>
        <v>46547</v>
      </c>
      <c r="G27" s="3">
        <f>SUM(G28:G30)</f>
        <v>472778583.91999996</v>
      </c>
      <c r="H27" s="3">
        <f>SUM(H28:H30)</f>
        <v>18524489</v>
      </c>
      <c r="I27" s="3">
        <f>SUM(I28:I30)</f>
        <v>13272573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88939</v>
      </c>
      <c r="F28" s="11">
        <v>8614</v>
      </c>
      <c r="G28" s="11">
        <v>262357965.28999999</v>
      </c>
      <c r="H28" s="11">
        <v>11889376.34</v>
      </c>
      <c r="I28" s="11">
        <v>9200018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2092</v>
      </c>
      <c r="F29" s="8">
        <v>0</v>
      </c>
      <c r="G29" s="8">
        <v>13774442.9</v>
      </c>
      <c r="H29" s="8">
        <v>640944</v>
      </c>
      <c r="I29" s="8">
        <v>144596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52789</v>
      </c>
      <c r="F30" s="11">
        <v>37933</v>
      </c>
      <c r="G30" s="11">
        <v>196646175.72999999</v>
      </c>
      <c r="H30" s="11">
        <v>5994168.6600000001</v>
      </c>
      <c r="I30" s="11">
        <v>3927959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113844</v>
      </c>
      <c r="F43" s="3">
        <f>F44+F48</f>
        <v>8030</v>
      </c>
      <c r="G43" s="3">
        <f>G44+G48</f>
        <v>1095103290</v>
      </c>
      <c r="H43" s="3">
        <f>H44+H48</f>
        <v>1868620</v>
      </c>
      <c r="I43" s="3">
        <f>I44+I48</f>
        <v>703386</v>
      </c>
    </row>
    <row r="44" spans="1:9" x14ac:dyDescent="0.25">
      <c r="A44" s="6"/>
      <c r="B44" s="2"/>
      <c r="C44" s="2" t="s">
        <v>8</v>
      </c>
      <c r="D44" s="2"/>
      <c r="E44" s="3">
        <f>E45+E46</f>
        <v>107217</v>
      </c>
      <c r="F44" s="3">
        <f>F45+F46</f>
        <v>4007</v>
      </c>
      <c r="G44" s="3">
        <f>G45+G46</f>
        <v>1093294317.5</v>
      </c>
      <c r="H44" s="3">
        <f>H45+H46</f>
        <v>0</v>
      </c>
      <c r="I44" s="3">
        <f>I45+I46</f>
        <v>443650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107217</v>
      </c>
      <c r="F46" s="16">
        <v>4007</v>
      </c>
      <c r="G46" s="16">
        <v>1093294317.5</v>
      </c>
      <c r="H46" s="16">
        <v>0</v>
      </c>
      <c r="I46" s="16">
        <v>443650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6627</v>
      </c>
      <c r="F48" s="3">
        <f>F49</f>
        <v>4023</v>
      </c>
      <c r="G48" s="3">
        <f>G49</f>
        <v>1808972.5</v>
      </c>
      <c r="H48" s="3">
        <f>H49</f>
        <v>1868620</v>
      </c>
      <c r="I48" s="3">
        <f>I49</f>
        <v>259736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6627</v>
      </c>
      <c r="F49" s="11">
        <v>4023</v>
      </c>
      <c r="G49" s="11">
        <v>1808972.5</v>
      </c>
      <c r="H49" s="11">
        <v>1868620</v>
      </c>
      <c r="I49" s="11">
        <v>259736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281406</v>
      </c>
      <c r="F53" s="3">
        <f>F8+F21+F35+F44</f>
        <v>24370</v>
      </c>
      <c r="G53" s="3">
        <f>G8+G21+G35+G44</f>
        <v>11222646123.9</v>
      </c>
      <c r="H53" s="3">
        <f>H8+H21+H35+H44</f>
        <v>0</v>
      </c>
      <c r="I53" s="3">
        <f>I8+I21+I35+I44</f>
        <v>1085918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237795</v>
      </c>
      <c r="F54" s="3">
        <f>F14+F27+F38+F48</f>
        <v>60674</v>
      </c>
      <c r="G54" s="3">
        <f>G14+G27+G38+G48</f>
        <v>4891232718.7200003</v>
      </c>
      <c r="H54" s="3">
        <f>H14+H27+H38+H48</f>
        <v>81550353.799999997</v>
      </c>
      <c r="I54" s="3">
        <f>I14+I27+I38+I48</f>
        <v>14431723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519201</v>
      </c>
      <c r="F56" s="3">
        <f>F4+F34+F43</f>
        <v>85044</v>
      </c>
      <c r="G56" s="3">
        <f>G4+G34+G43</f>
        <v>16113878842.620001</v>
      </c>
      <c r="H56" s="3">
        <f>H4+H34+H43</f>
        <v>81550353.799999997</v>
      </c>
      <c r="I56" s="3">
        <f>I4+I34+I43</f>
        <v>15517641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2017-07-03T06:21:48Z</dcterms:modified>
</cp:coreProperties>
</file>