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G43" i="1" l="1"/>
  <c r="F43" i="1"/>
  <c r="E34" i="1"/>
  <c r="I34" i="1"/>
  <c r="H19" i="1"/>
  <c r="F4" i="1"/>
  <c r="F56" i="1" s="1"/>
  <c r="E54" i="1"/>
  <c r="I54" i="1"/>
  <c r="F54" i="1"/>
  <c r="F53" i="1"/>
  <c r="I6" i="1"/>
  <c r="I4" i="1" s="1"/>
  <c r="E6" i="1"/>
  <c r="E4" i="1" s="1"/>
  <c r="E56" i="1" s="1"/>
  <c r="G53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<sst xmlns="http://schemas.openxmlformats.org/spreadsheetml/2006/main" count="83" uniqueCount="23">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</sst>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28 06 2017</v>
      </c>
      <c r="V1" s="18">
        <v>42914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1068106</v>
      </c>
      <c r="F4" s="3">
        <f>F6+F19</f>
        <v>730397</v>
      </c>
      <c r="G4" s="3">
        <f>G6+G19</f>
        <v>15629788119.869999</v>
      </c>
      <c r="H4" s="3">
        <f>H6+H19</f>
        <v>141293043.20999998</v>
      </c>
      <c r="I4" s="3">
        <f>I6+I19</f>
        <v>14119083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240899</v>
      </c>
      <c r="F6" s="3">
        <f>F8+F14</f>
        <v>8628</v>
      </c>
      <c r="G6" s="3">
        <f>G8+G14</f>
        <v>14604627243.049999</v>
      </c>
      <c r="H6" s="3">
        <f>H8+H14</f>
        <v>37562992.700000003</v>
      </c>
      <c r="I6" s="3">
        <f>I8+I14</f>
        <v>1502814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158302</v>
      </c>
      <c r="F8" s="3">
        <f>SUM(F9:F12)</f>
        <v>1591</v>
      </c>
      <c r="G8" s="3">
        <f>SUM(G9:G12)</f>
        <v>10332977155.049999</v>
      </c>
      <c r="H8" s="3">
        <f>SUM(H9:H12)</f>
        <v>0</v>
      </c>
      <c r="I8" s="3">
        <f>SUM(I9:I12)</f>
        <v>614909</v>
      </c>
    </row>
    <row r="9" spans="1:22" x14ac:dyDescent="0.25">
      <c r="A9" s="6"/>
      <c r="B9" s="7"/>
      <c r="C9" s="6" t="s">
        <v>9</v>
      </c>
      <c r="D9" s="6" t="s">
        <v>10</v>
      </c>
      <c r="E9" s="8">
        <v>40036</v>
      </c>
      <c r="F9" s="8">
        <v>704</v>
      </c>
      <c r="G9" s="8">
        <v>4126193639.4000001</v>
      </c>
      <c r="H9" s="8">
        <v>0</v>
      </c>
      <c r="I9" s="8">
        <v>70515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45</v>
      </c>
      <c r="F11" s="8">
        <v>45</v>
      </c>
      <c r="G11" s="8">
        <v>233430.75</v>
      </c>
      <c r="H11" s="8">
        <v>0</v>
      </c>
      <c r="I11" s="8">
        <v>15095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118221</v>
      </c>
      <c r="F12" s="11">
        <v>842</v>
      </c>
      <c r="G12" s="11">
        <v>6206550084.8999996</v>
      </c>
      <c r="H12" s="11">
        <v>0</v>
      </c>
      <c r="I12" s="11">
        <v>529263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82597</v>
      </c>
      <c r="F14" s="3">
        <f>SUM(F15:F17)</f>
        <v>7037</v>
      </c>
      <c r="G14" s="3">
        <f>SUM(G15:G17)</f>
        <v>4271650088</v>
      </c>
      <c r="H14" s="3">
        <f>SUM(H15:H17)</f>
        <v>37562992.700000003</v>
      </c>
      <c r="I14" s="3">
        <f>SUM(I15:I17)</f>
        <v>887905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66366</v>
      </c>
      <c r="F15" s="8">
        <v>61</v>
      </c>
      <c r="G15" s="8">
        <v>3419080156.8000002</v>
      </c>
      <c r="H15" s="8">
        <v>32316137.699999999</v>
      </c>
      <c r="I15" s="8">
        <v>253321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2</v>
      </c>
      <c r="F16" s="11">
        <v>0</v>
      </c>
      <c r="G16" s="11">
        <v>76790.2</v>
      </c>
      <c r="H16" s="11">
        <v>1700</v>
      </c>
      <c r="I16" s="11">
        <v>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16229</v>
      </c>
      <c r="F17" s="8">
        <v>6976</v>
      </c>
      <c r="G17" s="8">
        <v>852493141</v>
      </c>
      <c r="H17" s="8">
        <v>5245155</v>
      </c>
      <c r="I17" s="8">
        <v>634581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827207</v>
      </c>
      <c r="F19" s="3">
        <f>F21+F27</f>
        <v>721769</v>
      </c>
      <c r="G19" s="3">
        <f>G21+G27</f>
        <v>1025160876.8200001</v>
      </c>
      <c r="H19" s="3">
        <f>H21+H27</f>
        <v>103730050.50999999</v>
      </c>
      <c r="I19" s="3">
        <f>I21+I27</f>
        <v>12616269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10068</v>
      </c>
      <c r="F21" s="3">
        <f>SUM(F22:F25)</f>
        <v>10025</v>
      </c>
      <c r="G21" s="3">
        <f>SUM(G22:G25)</f>
        <v>466831</v>
      </c>
      <c r="H21" s="3">
        <f>SUM(H22:H25)</f>
        <v>0</v>
      </c>
      <c r="I21" s="3">
        <f>SUM(I22:I25)</f>
        <v>21627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10039</v>
      </c>
      <c r="F22" s="11">
        <v>10025</v>
      </c>
      <c r="G22" s="11">
        <v>252811</v>
      </c>
      <c r="H22" s="11">
        <v>0</v>
      </c>
      <c r="I22" s="11">
        <v>19792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29</v>
      </c>
      <c r="F25" s="8">
        <v>0</v>
      </c>
      <c r="G25" s="8">
        <v>214020</v>
      </c>
      <c r="H25" s="11">
        <v>0</v>
      </c>
      <c r="I25" s="8">
        <v>1676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817139</v>
      </c>
      <c r="F27" s="3">
        <f>SUM(F28:F30)</f>
        <v>711744</v>
      </c>
      <c r="G27" s="3">
        <f>SUM(G28:G30)</f>
        <v>1024694045.8200001</v>
      </c>
      <c r="H27" s="3">
        <f>SUM(H28:H30)</f>
        <v>103730050.50999999</v>
      </c>
      <c r="I27" s="3">
        <f>SUM(I28:I30)</f>
        <v>12594642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754768</v>
      </c>
      <c r="F28" s="11">
        <v>675168</v>
      </c>
      <c r="G28" s="11">
        <v>773785241.28999996</v>
      </c>
      <c r="H28" s="11">
        <v>96624144.739999995</v>
      </c>
      <c r="I28" s="11">
        <v>8594036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3661</v>
      </c>
      <c r="F29" s="8">
        <v>0</v>
      </c>
      <c r="G29" s="8">
        <v>20619081.699999999</v>
      </c>
      <c r="H29" s="8">
        <v>894412</v>
      </c>
      <c r="I29" s="8">
        <v>142248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58710</v>
      </c>
      <c r="F30" s="11">
        <v>36576</v>
      </c>
      <c r="G30" s="11">
        <v>230289722.83000001</v>
      </c>
      <c r="H30" s="11">
        <v>6211493.7699999996</v>
      </c>
      <c r="I30" s="11">
        <v>3858358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62332</v>
      </c>
      <c r="F43" s="3">
        <f>F44+F48</f>
        <v>9133</v>
      </c>
      <c r="G43" s="3">
        <f>G44+G48</f>
        <v>544013296.5</v>
      </c>
      <c r="H43" s="3">
        <f>H44+H48</f>
        <v>1634170</v>
      </c>
      <c r="I43" s="3">
        <f>I44+I48</f>
        <v>657520</v>
      </c>
    </row>
    <row r="44" spans="1:9" x14ac:dyDescent="0.25">
      <c r="A44" s="6"/>
      <c r="B44" s="2"/>
      <c r="C44" s="2" t="s">
        <v>8</v>
      </c>
      <c r="D44" s="2"/>
      <c r="E44" s="3">
        <f>E45+E46</f>
        <v>54813</v>
      </c>
      <c r="F44" s="3">
        <f>F45+F46</f>
        <v>2821</v>
      </c>
      <c r="G44" s="3">
        <f>G45+G46</f>
        <v>542357687.5</v>
      </c>
      <c r="H44" s="3">
        <f>H45+H46</f>
        <v>0</v>
      </c>
      <c r="I44" s="3">
        <f>I45+I46</f>
        <v>400912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54813</v>
      </c>
      <c r="F46" s="16">
        <v>2821</v>
      </c>
      <c r="G46" s="16">
        <v>542357687.5</v>
      </c>
      <c r="H46" s="16">
        <v>0</v>
      </c>
      <c r="I46" s="16">
        <v>400912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7519</v>
      </c>
      <c r="F48" s="3">
        <f>F49</f>
        <v>6312</v>
      </c>
      <c r="G48" s="3">
        <f>G49</f>
        <v>1655609</v>
      </c>
      <c r="H48" s="3">
        <f>H49</f>
        <v>1634170</v>
      </c>
      <c r="I48" s="3">
        <f>I49</f>
        <v>256608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7519</v>
      </c>
      <c r="F49" s="11">
        <v>6312</v>
      </c>
      <c r="G49" s="11">
        <v>1655609</v>
      </c>
      <c r="H49" s="11">
        <v>1634170</v>
      </c>
      <c r="I49" s="11">
        <v>256608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223183</v>
      </c>
      <c r="F53" s="3">
        <f>F8+F21+F35+F44</f>
        <v>14437</v>
      </c>
      <c r="G53" s="3">
        <f>G8+G21+G35+G44</f>
        <v>10875801673.549999</v>
      </c>
      <c r="H53" s="3">
        <f>H8+H21+H35+H44</f>
        <v>0</v>
      </c>
      <c r="I53" s="3">
        <f>I8+I21+I35+I44</f>
        <v>1037448</v>
      </c>
    </row>
    <row r="54" spans="1:9" x14ac:dyDescent="0.25">
      <c r="A54" s="2" t="s">
        <v>20</v>
      </c>
      <c r="B54" s="2"/>
      <c r="C54" s="2"/>
      <c r="D54" s="2"/>
      <c r="E54" s="3">
        <f>E14+E27+E38+E48</f>
        <v>907255</v>
      </c>
      <c r="F54" s="3">
        <f>F14+F27+F38+F48</f>
        <v>725093</v>
      </c>
      <c r="G54" s="3">
        <f>G14+G27+G38+G48</f>
        <v>5297999742.8199997</v>
      </c>
      <c r="H54" s="3">
        <f>H14+H27+H38+H48</f>
        <v>142927213.20999998</v>
      </c>
      <c r="I54" s="3">
        <f>I14+I27+I38+I48</f>
        <v>13739155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1130438</v>
      </c>
      <c r="F56" s="3">
        <f>F4+F34+F43</f>
        <v>739530</v>
      </c>
      <c r="G56" s="3">
        <f>G4+G34+G43</f>
        <v>16173801416.369999</v>
      </c>
      <c r="H56" s="3">
        <f>H4+H34+H43</f>
        <v>142927213.20999998</v>
      </c>
      <c r="I56" s="3">
        <f>I4+I34+I43</f>
        <v>14776603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2017-06-29T08:18:48Z</dcterms:modified>
</cp:coreProperties>
</file>