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I6" i="1"/>
  <c r="E6" i="1"/>
  <c r="E34" i="1" l="1"/>
  <c r="I34" i="1"/>
  <c r="H19" i="1"/>
  <c r="F4" i="1"/>
  <c r="F56" i="1" s="1"/>
  <c r="E54" i="1"/>
  <c r="I54" i="1"/>
  <c r="F54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<sst xmlns="http://schemas.openxmlformats.org/spreadsheetml/2006/main" count="83" uniqueCount="23">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</sst>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26 06 2017</v>
      </c>
      <c r="V1" s="18">
        <v>42912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1385070</v>
      </c>
      <c r="F4" s="3">
        <f>F6+F19</f>
        <v>1133610</v>
      </c>
      <c r="G4" s="3">
        <f>G6+G19</f>
        <v>11349514309.940001</v>
      </c>
      <c r="H4" s="3">
        <f>H6+H19</f>
        <v>223200774.86000001</v>
      </c>
      <c r="I4" s="3">
        <f>I6+I19</f>
        <v>13580676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145018</v>
      </c>
      <c r="F6" s="3">
        <f>F8+F14</f>
        <v>0</v>
      </c>
      <c r="G6" s="3">
        <f>G8+G14</f>
        <v>8848800546.7700005</v>
      </c>
      <c r="H6" s="3">
        <f>H8+H14</f>
        <v>18537248.100000001</v>
      </c>
      <c r="I6" s="3">
        <f>I8+I14</f>
        <v>1412560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99541</v>
      </c>
      <c r="F8" s="3">
        <f>SUM(F9:F12)</f>
        <v>0</v>
      </c>
      <c r="G8" s="3">
        <f>SUM(G9:G12)</f>
        <v>6478032431.2700005</v>
      </c>
      <c r="H8" s="3">
        <f>SUM(H9:H12)</f>
        <v>0</v>
      </c>
      <c r="I8" s="3">
        <f>SUM(I9:I12)</f>
        <v>607063</v>
      </c>
    </row>
    <row r="9" spans="1:22" x14ac:dyDescent="0.25">
      <c r="A9" s="6"/>
      <c r="B9" s="7"/>
      <c r="C9" s="6" t="s">
        <v>9</v>
      </c>
      <c r="D9" s="6" t="s">
        <v>10</v>
      </c>
      <c r="E9" s="8">
        <v>23712</v>
      </c>
      <c r="F9" s="8">
        <v>0</v>
      </c>
      <c r="G9" s="8">
        <v>2463646726.8000002</v>
      </c>
      <c r="H9" s="8">
        <v>0</v>
      </c>
      <c r="I9" s="8">
        <v>68068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</v>
      </c>
      <c r="F11" s="8">
        <v>0</v>
      </c>
      <c r="G11" s="8">
        <v>5234.67</v>
      </c>
      <c r="H11" s="8">
        <v>0</v>
      </c>
      <c r="I11" s="8">
        <v>15092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75828</v>
      </c>
      <c r="F12" s="11">
        <v>0</v>
      </c>
      <c r="G12" s="11">
        <v>4014380469.8000002</v>
      </c>
      <c r="H12" s="11">
        <v>0</v>
      </c>
      <c r="I12" s="11">
        <v>523867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45477</v>
      </c>
      <c r="F14" s="3">
        <f>SUM(F15:F17)</f>
        <v>0</v>
      </c>
      <c r="G14" s="3">
        <f>SUM(G15:G17)</f>
        <v>2370768115.5</v>
      </c>
      <c r="H14" s="3">
        <f>SUM(H15:H17)</f>
        <v>18537248.100000001</v>
      </c>
      <c r="I14" s="3">
        <f>SUM(I15:I17)</f>
        <v>805497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37518</v>
      </c>
      <c r="F15" s="8">
        <v>0</v>
      </c>
      <c r="G15" s="8">
        <v>1949279373</v>
      </c>
      <c r="H15" s="8">
        <v>15854280.1</v>
      </c>
      <c r="I15" s="8">
        <v>186704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7959</v>
      </c>
      <c r="F17" s="8">
        <v>0</v>
      </c>
      <c r="G17" s="8">
        <v>421488742.5</v>
      </c>
      <c r="H17" s="8">
        <v>2682968</v>
      </c>
      <c r="I17" s="8">
        <v>618792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1240052</v>
      </c>
      <c r="F19" s="3">
        <f>F21+F27</f>
        <v>1133610</v>
      </c>
      <c r="G19" s="3">
        <f>G21+G27</f>
        <v>2500713763.1699996</v>
      </c>
      <c r="H19" s="3">
        <f>H21+H27</f>
        <v>204663526.76000002</v>
      </c>
      <c r="I19" s="3">
        <f>I21+I27</f>
        <v>12168116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123</v>
      </c>
      <c r="F21" s="3">
        <f>SUM(F22:F25)</f>
        <v>100</v>
      </c>
      <c r="G21" s="3">
        <f>SUM(G22:G25)</f>
        <v>1134840</v>
      </c>
      <c r="H21" s="3">
        <f>SUM(H22:H25)</f>
        <v>0</v>
      </c>
      <c r="I21" s="3">
        <f>SUM(I22:I25)</f>
        <v>11395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123</v>
      </c>
      <c r="F22" s="11">
        <v>100</v>
      </c>
      <c r="G22" s="11">
        <v>1134840</v>
      </c>
      <c r="H22" s="11">
        <v>0</v>
      </c>
      <c r="I22" s="11">
        <v>9569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1239929</v>
      </c>
      <c r="F27" s="3">
        <f>SUM(F28:F30)</f>
        <v>1133510</v>
      </c>
      <c r="G27" s="3">
        <f>SUM(G28:G30)</f>
        <v>2499578923.1699996</v>
      </c>
      <c r="H27" s="3">
        <f>SUM(H28:H30)</f>
        <v>204663526.76000002</v>
      </c>
      <c r="I27" s="3">
        <f>SUM(I28:I30)</f>
        <v>12156721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1197020</v>
      </c>
      <c r="F28" s="11">
        <v>1106924</v>
      </c>
      <c r="G28" s="11">
        <v>2287777724.5</v>
      </c>
      <c r="H28" s="11">
        <v>197032543.71000001</v>
      </c>
      <c r="I28" s="11">
        <v>8227401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2460</v>
      </c>
      <c r="F29" s="8">
        <v>1000</v>
      </c>
      <c r="G29" s="8">
        <v>18880370.699999999</v>
      </c>
      <c r="H29" s="8">
        <v>837049</v>
      </c>
      <c r="I29" s="8">
        <v>139139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40449</v>
      </c>
      <c r="F30" s="11">
        <v>25586</v>
      </c>
      <c r="G30" s="11">
        <v>192920827.97</v>
      </c>
      <c r="H30" s="11">
        <v>6793934.0499999998</v>
      </c>
      <c r="I30" s="11">
        <v>3790181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48989</v>
      </c>
      <c r="F43" s="3">
        <f>F44+F48</f>
        <v>3672</v>
      </c>
      <c r="G43" s="3">
        <f>G44+G48</f>
        <v>465040531</v>
      </c>
      <c r="H43" s="3">
        <f>H44+H48</f>
        <v>819855</v>
      </c>
      <c r="I43" s="3">
        <f>I44+I48</f>
        <v>656268</v>
      </c>
    </row>
    <row r="44" spans="1:9" x14ac:dyDescent="0.25">
      <c r="A44" s="6"/>
      <c r="B44" s="2"/>
      <c r="C44" s="2" t="s">
        <v>8</v>
      </c>
      <c r="D44" s="2"/>
      <c r="E44" s="3">
        <f>E45+E46</f>
        <v>46507</v>
      </c>
      <c r="F44" s="3">
        <f>F45+F46</f>
        <v>1831</v>
      </c>
      <c r="G44" s="3">
        <f>G45+G46</f>
        <v>464247707.5</v>
      </c>
      <c r="H44" s="3">
        <f>H45+H46</f>
        <v>0</v>
      </c>
      <c r="I44" s="3">
        <f>I45+I46</f>
        <v>404298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46507</v>
      </c>
      <c r="F46" s="16">
        <v>1831</v>
      </c>
      <c r="G46" s="16">
        <v>464247707.5</v>
      </c>
      <c r="H46" s="16">
        <v>0</v>
      </c>
      <c r="I46" s="16">
        <v>404298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2482</v>
      </c>
      <c r="F48" s="3">
        <f>F49</f>
        <v>1841</v>
      </c>
      <c r="G48" s="3">
        <f>G49</f>
        <v>792823.5</v>
      </c>
      <c r="H48" s="3">
        <f>H49</f>
        <v>819855</v>
      </c>
      <c r="I48" s="3">
        <f>I49</f>
        <v>251970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2482</v>
      </c>
      <c r="F49" s="11">
        <v>1841</v>
      </c>
      <c r="G49" s="11">
        <v>792823.5</v>
      </c>
      <c r="H49" s="11">
        <v>819855</v>
      </c>
      <c r="I49" s="11">
        <v>251970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146171</v>
      </c>
      <c r="F53" s="3">
        <f>F8+F21+F35+F44</f>
        <v>1931</v>
      </c>
      <c r="G53" s="3">
        <f>G8+G21+G35+G44</f>
        <v>6943414978.7700005</v>
      </c>
      <c r="H53" s="3">
        <f>H8+H21+H35+H44</f>
        <v>0</v>
      </c>
      <c r="I53" s="3">
        <f>I8+I21+I35+I44</f>
        <v>1022756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1287888</v>
      </c>
      <c r="F54" s="3">
        <f>F14+F27+F38+F48</f>
        <v>1135351</v>
      </c>
      <c r="G54" s="3">
        <f>G14+G27+G38+G48</f>
        <v>4871139862.1700001</v>
      </c>
      <c r="H54" s="3">
        <f>H14+H27+H38+H48</f>
        <v>224020629.86000001</v>
      </c>
      <c r="I54" s="3">
        <f>I14+I27+I38+I48</f>
        <v>13214188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1434059</v>
      </c>
      <c r="F56" s="3">
        <f>F4+F34+F43</f>
        <v>1137282</v>
      </c>
      <c r="G56" s="3">
        <f>G4+G34+G43</f>
        <v>11814554840.940001</v>
      </c>
      <c r="H56" s="3">
        <f>H4+H34+H43</f>
        <v>224020629.86000001</v>
      </c>
      <c r="I56" s="3">
        <f>I4+I34+I43</f>
        <v>14236944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2017-06-27T09:11:53Z</dcterms:modified>
</cp:coreProperties>
</file>