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H43" i="1" s="1"/>
  <c r="G44" i="1"/>
  <c r="F44" i="1"/>
  <c r="E44" i="1"/>
  <c r="E43" i="1" s="1"/>
  <c r="I43" i="1"/>
  <c r="I38" i="1"/>
  <c r="I34" i="1" s="1"/>
  <c r="H38" i="1"/>
  <c r="H34" i="1" s="1"/>
  <c r="G38" i="1"/>
  <c r="F38" i="1"/>
  <c r="E38" i="1"/>
  <c r="E34" i="1" s="1"/>
  <c r="I35" i="1"/>
  <c r="H35" i="1"/>
  <c r="G35" i="1"/>
  <c r="F35" i="1"/>
  <c r="F34" i="1" s="1"/>
  <c r="E35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G14" i="1"/>
  <c r="F14" i="1"/>
  <c r="E14" i="1"/>
  <c r="I8" i="1"/>
  <c r="I53" i="1" s="1"/>
  <c r="H8" i="1"/>
  <c r="H53" i="1" s="1"/>
  <c r="G8" i="1"/>
  <c r="F8" i="1"/>
  <c r="F6" i="1" s="1"/>
  <c r="E8" i="1"/>
  <c r="E53" i="1" s="1"/>
  <c r="H54" i="1" l="1"/>
  <c r="G43" i="1"/>
  <c r="G54" i="1"/>
  <c r="F43" i="1"/>
  <c r="H19" i="1"/>
  <c r="F4" i="1"/>
  <c r="F56" i="1" s="1"/>
  <c r="E54" i="1"/>
  <c r="I54" i="1"/>
  <c r="F54" i="1"/>
  <c r="E6" i="1"/>
  <c r="I6" i="1"/>
  <c r="I4" i="1" s="1"/>
  <c r="I56" i="1" s="1"/>
  <c r="F53" i="1"/>
  <c r="G53" i="1"/>
  <c r="E4" i="1"/>
  <c r="E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<sst xmlns="http://schemas.openxmlformats.org/spreadsheetml/2006/main" count="83" uniqueCount="23">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</sst>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23 06 2017</v>
      </c>
      <c r="V1" s="18">
        <v>42909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649169</v>
      </c>
      <c r="F4" s="3">
        <f>F6+F19</f>
        <v>409636</v>
      </c>
      <c r="G4" s="3">
        <f>G6+G19</f>
        <v>10018811128.02</v>
      </c>
      <c r="H4" s="3">
        <f>H6+H19</f>
        <v>170389420.25</v>
      </c>
      <c r="I4" s="3">
        <f>I6+I19</f>
        <v>13070415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126757</v>
      </c>
      <c r="F6" s="3">
        <f>F8+F14</f>
        <v>8115</v>
      </c>
      <c r="G6" s="3">
        <f>G8+G14</f>
        <v>7731743204.3999996</v>
      </c>
      <c r="H6" s="3">
        <f>H8+H14</f>
        <v>19061700</v>
      </c>
      <c r="I6" s="3">
        <f>I8+I14</f>
        <v>1395992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85720</v>
      </c>
      <c r="F8" s="3">
        <f>SUM(F9:F12)</f>
        <v>2745</v>
      </c>
      <c r="G8" s="3">
        <f>SUM(G9:G12)</f>
        <v>5616017338.8000002</v>
      </c>
      <c r="H8" s="3">
        <f>SUM(H9:H12)</f>
        <v>0</v>
      </c>
      <c r="I8" s="3">
        <f>SUM(I9:I12)</f>
        <v>597944</v>
      </c>
    </row>
    <row r="9" spans="1:22" x14ac:dyDescent="0.25">
      <c r="A9" s="6"/>
      <c r="B9" s="7"/>
      <c r="C9" s="6" t="s">
        <v>9</v>
      </c>
      <c r="D9" s="6" t="s">
        <v>10</v>
      </c>
      <c r="E9" s="8">
        <v>21880</v>
      </c>
      <c r="F9" s="8">
        <v>0</v>
      </c>
      <c r="G9" s="8">
        <v>2265290140</v>
      </c>
      <c r="H9" s="8">
        <v>0</v>
      </c>
      <c r="I9" s="8">
        <v>66230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36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200</v>
      </c>
      <c r="F11" s="8">
        <v>200</v>
      </c>
      <c r="G11" s="8">
        <v>1040128</v>
      </c>
      <c r="H11" s="8">
        <v>0</v>
      </c>
      <c r="I11" s="8">
        <v>15091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63640</v>
      </c>
      <c r="F12" s="11">
        <v>2545</v>
      </c>
      <c r="G12" s="11">
        <v>3349687070.8000002</v>
      </c>
      <c r="H12" s="11">
        <v>0</v>
      </c>
      <c r="I12" s="11">
        <v>516587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41037</v>
      </c>
      <c r="F14" s="3">
        <f>SUM(F15:F17)</f>
        <v>5370</v>
      </c>
      <c r="G14" s="3">
        <f>SUM(G15:G17)</f>
        <v>2115725865.5999999</v>
      </c>
      <c r="H14" s="3">
        <f>SUM(H15:H17)</f>
        <v>19061700</v>
      </c>
      <c r="I14" s="3">
        <f>SUM(I15:I17)</f>
        <v>798048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29949</v>
      </c>
      <c r="F15" s="8">
        <v>0</v>
      </c>
      <c r="G15" s="8">
        <v>1531818480</v>
      </c>
      <c r="H15" s="8">
        <v>11255149</v>
      </c>
      <c r="I15" s="8">
        <v>180643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11088</v>
      </c>
      <c r="F17" s="8">
        <v>5370</v>
      </c>
      <c r="G17" s="8">
        <v>583907385.60000002</v>
      </c>
      <c r="H17" s="8">
        <v>7806551</v>
      </c>
      <c r="I17" s="8">
        <v>617404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522412</v>
      </c>
      <c r="F19" s="3">
        <f>F21+F27</f>
        <v>401521</v>
      </c>
      <c r="G19" s="3">
        <f>G21+G27</f>
        <v>2287067923.6199999</v>
      </c>
      <c r="H19" s="3">
        <f>H21+H27</f>
        <v>151327720.25</v>
      </c>
      <c r="I19" s="3">
        <f>I21+I27</f>
        <v>11674423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69</v>
      </c>
      <c r="F21" s="3">
        <f>SUM(F22:F25)</f>
        <v>20</v>
      </c>
      <c r="G21" s="3">
        <f>SUM(G22:G25)</f>
        <v>437689</v>
      </c>
      <c r="H21" s="3">
        <f>SUM(H22:H25)</f>
        <v>0</v>
      </c>
      <c r="I21" s="3">
        <f>SUM(I22:I25)</f>
        <v>11272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43</v>
      </c>
      <c r="F22" s="11">
        <v>0</v>
      </c>
      <c r="G22" s="11">
        <v>131649</v>
      </c>
      <c r="H22" s="11">
        <v>0</v>
      </c>
      <c r="I22" s="11">
        <v>9446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26</v>
      </c>
      <c r="F25" s="8">
        <v>20</v>
      </c>
      <c r="G25" s="8">
        <v>306040</v>
      </c>
      <c r="H25" s="11">
        <v>0</v>
      </c>
      <c r="I25" s="8">
        <v>1667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522343</v>
      </c>
      <c r="F27" s="3">
        <f>SUM(F28:F30)</f>
        <v>401501</v>
      </c>
      <c r="G27" s="3">
        <f>SUM(G28:G30)</f>
        <v>2286630234.6199999</v>
      </c>
      <c r="H27" s="3">
        <f>SUM(H28:H30)</f>
        <v>151327720.25</v>
      </c>
      <c r="I27" s="3">
        <f>SUM(I28:I30)</f>
        <v>11663151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471962</v>
      </c>
      <c r="F28" s="11">
        <v>363560</v>
      </c>
      <c r="G28" s="11">
        <v>2045627966.5999999</v>
      </c>
      <c r="H28" s="11">
        <v>142913231.75</v>
      </c>
      <c r="I28" s="11">
        <v>7763666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2280</v>
      </c>
      <c r="F29" s="8">
        <v>1000</v>
      </c>
      <c r="G29" s="8">
        <v>14313553</v>
      </c>
      <c r="H29" s="8">
        <v>641496</v>
      </c>
      <c r="I29" s="8">
        <v>138401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48101</v>
      </c>
      <c r="F30" s="11">
        <v>36941</v>
      </c>
      <c r="G30" s="11">
        <v>226688715.02000001</v>
      </c>
      <c r="H30" s="11">
        <v>7772992.5</v>
      </c>
      <c r="I30" s="11">
        <v>3761084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46544</v>
      </c>
      <c r="F43" s="3">
        <f>F44+F48</f>
        <v>5304</v>
      </c>
      <c r="G43" s="3">
        <f>G44+G48</f>
        <v>483815778.5</v>
      </c>
      <c r="H43" s="3">
        <f>H44+H48</f>
        <v>1083015</v>
      </c>
      <c r="I43" s="3">
        <f>I44+I48</f>
        <v>654205</v>
      </c>
    </row>
    <row r="44" spans="1:9" x14ac:dyDescent="0.25">
      <c r="A44" s="6"/>
      <c r="B44" s="2"/>
      <c r="C44" s="2" t="s">
        <v>8</v>
      </c>
      <c r="D44" s="2"/>
      <c r="E44" s="3">
        <f>E45+E46</f>
        <v>43354</v>
      </c>
      <c r="F44" s="3">
        <f>F45+F46</f>
        <v>2738</v>
      </c>
      <c r="G44" s="3">
        <f>G45+G46</f>
        <v>482711300</v>
      </c>
      <c r="H44" s="3">
        <f>H45+H46</f>
        <v>0</v>
      </c>
      <c r="I44" s="3">
        <f>I45+I46</f>
        <v>403518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43354</v>
      </c>
      <c r="F46" s="16">
        <v>2738</v>
      </c>
      <c r="G46" s="16">
        <v>482711300</v>
      </c>
      <c r="H46" s="16">
        <v>0</v>
      </c>
      <c r="I46" s="16">
        <v>403518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3190</v>
      </c>
      <c r="F48" s="3">
        <f>F49</f>
        <v>2566</v>
      </c>
      <c r="G48" s="3">
        <f>G49</f>
        <v>1104478.5</v>
      </c>
      <c r="H48" s="3">
        <f>H49</f>
        <v>1083015</v>
      </c>
      <c r="I48" s="3">
        <f>I49</f>
        <v>250687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3190</v>
      </c>
      <c r="F49" s="11">
        <v>2566</v>
      </c>
      <c r="G49" s="11">
        <v>1104478.5</v>
      </c>
      <c r="H49" s="11">
        <v>1083015</v>
      </c>
      <c r="I49" s="11">
        <v>250687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129143</v>
      </c>
      <c r="F53" s="3">
        <f>F8+F21+F35+F44</f>
        <v>5503</v>
      </c>
      <c r="G53" s="3">
        <f>G8+G21+G35+G44</f>
        <v>6099166327.8000002</v>
      </c>
      <c r="H53" s="3">
        <f>H8+H21+H35+H44</f>
        <v>0</v>
      </c>
      <c r="I53" s="3">
        <f>I8+I21+I35+I44</f>
        <v>1012734</v>
      </c>
    </row>
    <row r="54" spans="1:9" x14ac:dyDescent="0.25">
      <c r="A54" s="2" t="s">
        <v>20</v>
      </c>
      <c r="B54" s="2"/>
      <c r="C54" s="2"/>
      <c r="D54" s="2"/>
      <c r="E54" s="3">
        <f>E14+E27+E38+E48</f>
        <v>566570</v>
      </c>
      <c r="F54" s="3">
        <f>F14+F27+F38+F48</f>
        <v>409437</v>
      </c>
      <c r="G54" s="3">
        <f>G14+G27+G38+G48</f>
        <v>4403460578.7199993</v>
      </c>
      <c r="H54" s="3">
        <f>H14+H27+H38+H48</f>
        <v>171472435.25</v>
      </c>
      <c r="I54" s="3">
        <f>I14+I27+I38+I48</f>
        <v>12711886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695713</v>
      </c>
      <c r="F56" s="3">
        <f>F4+F34+F43</f>
        <v>414940</v>
      </c>
      <c r="G56" s="3">
        <f>G4+G34+G43</f>
        <v>10502626906.52</v>
      </c>
      <c r="H56" s="3">
        <f>H4+H34+H43</f>
        <v>171472435.25</v>
      </c>
      <c r="I56" s="3">
        <f>I4+I34+I43</f>
        <v>13724620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2017-06-26T06:21:41Z</dcterms:modified>
</cp:coreProperties>
</file>