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I43" i="1"/>
  <c r="H43" i="1"/>
  <c r="E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G53" i="1" s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F43" i="1" l="1"/>
  <c r="F53" i="1"/>
  <c r="E34" i="1"/>
  <c r="I34" i="1"/>
  <c r="H19" i="1"/>
  <c r="F6" i="1"/>
  <c r="F4" i="1" s="1"/>
  <c r="E54" i="1"/>
  <c r="I54" i="1"/>
  <c r="F54" i="1"/>
  <c r="E6" i="1"/>
  <c r="I6" i="1"/>
  <c r="I4" i="1" s="1"/>
  <c r="E4" i="1"/>
  <c r="E56" i="1" s="1"/>
  <c r="G6" i="1"/>
  <c r="G4" i="1" s="1"/>
  <c r="G56" i="1" s="1"/>
  <c r="H6" i="1"/>
  <c r="H4" i="1" s="1"/>
  <c r="H56" i="1" s="1"/>
  <c r="F56" i="1" l="1"/>
  <c r="I56" i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<sst xmlns="http://schemas.openxmlformats.org/spreadsheetml/2006/main" count="83" uniqueCount="23">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</sst>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22 06 2017</v>
      </c>
      <c r="V1" s="18">
        <v>42908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1525742</v>
      </c>
      <c r="F4" s="3">
        <f>F6+F19</f>
        <v>1284762</v>
      </c>
      <c r="G4" s="3">
        <f>G6+G19</f>
        <v>8906829056.6299992</v>
      </c>
      <c r="H4" s="3">
        <f>H6+H19</f>
        <v>115315226.60999998</v>
      </c>
      <c r="I4" s="3">
        <f>I6+I19</f>
        <v>12856599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128307</v>
      </c>
      <c r="F6" s="3">
        <f>F8+F14</f>
        <v>8892</v>
      </c>
      <c r="G6" s="3">
        <f>G8+G14</f>
        <v>7927809721</v>
      </c>
      <c r="H6" s="3">
        <f>H8+H14</f>
        <v>32056786.100000001</v>
      </c>
      <c r="I6" s="3">
        <f>I8+I14</f>
        <v>1400205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97013</v>
      </c>
      <c r="F8" s="3">
        <f>SUM(F9:F12)</f>
        <v>5292</v>
      </c>
      <c r="G8" s="3">
        <f>SUM(G9:G12)</f>
        <v>6298860930.3000002</v>
      </c>
      <c r="H8" s="3">
        <f>SUM(H9:H12)</f>
        <v>0</v>
      </c>
      <c r="I8" s="3">
        <f>SUM(I9:I12)</f>
        <v>602075</v>
      </c>
    </row>
    <row r="9" spans="1:22" x14ac:dyDescent="0.25">
      <c r="A9" s="6"/>
      <c r="B9" s="7"/>
      <c r="C9" s="6" t="s">
        <v>9</v>
      </c>
      <c r="D9" s="6" t="s">
        <v>10</v>
      </c>
      <c r="E9" s="8">
        <v>23368</v>
      </c>
      <c r="F9" s="8">
        <v>42</v>
      </c>
      <c r="G9" s="8">
        <v>2421344241</v>
      </c>
      <c r="H9" s="8">
        <v>0</v>
      </c>
      <c r="I9" s="8">
        <v>67035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5</v>
      </c>
      <c r="F10" s="11">
        <v>0</v>
      </c>
      <c r="G10" s="11">
        <v>192667.5</v>
      </c>
      <c r="H10" s="11">
        <v>0</v>
      </c>
      <c r="I10" s="11">
        <v>36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250</v>
      </c>
      <c r="F11" s="8">
        <v>250</v>
      </c>
      <c r="G11" s="8">
        <v>1311245</v>
      </c>
      <c r="H11" s="8">
        <v>0</v>
      </c>
      <c r="I11" s="8">
        <v>14891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73390</v>
      </c>
      <c r="F12" s="11">
        <v>5000</v>
      </c>
      <c r="G12" s="11">
        <v>3876012776.8000002</v>
      </c>
      <c r="H12" s="11">
        <v>0</v>
      </c>
      <c r="I12" s="11">
        <v>520113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31294</v>
      </c>
      <c r="F14" s="3">
        <f>SUM(F15:F17)</f>
        <v>3600</v>
      </c>
      <c r="G14" s="3">
        <f>SUM(G15:G17)</f>
        <v>1628948790.7</v>
      </c>
      <c r="H14" s="3">
        <f>SUM(H15:H17)</f>
        <v>32056786.100000001</v>
      </c>
      <c r="I14" s="3">
        <f>SUM(I15:I17)</f>
        <v>798130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24159</v>
      </c>
      <c r="F15" s="8">
        <v>0</v>
      </c>
      <c r="G15" s="8">
        <v>1252083085.2</v>
      </c>
      <c r="H15" s="8">
        <v>11716060.1</v>
      </c>
      <c r="I15" s="8">
        <v>181566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7135</v>
      </c>
      <c r="F17" s="8">
        <v>3600</v>
      </c>
      <c r="G17" s="8">
        <v>376865705.5</v>
      </c>
      <c r="H17" s="8">
        <v>20340726</v>
      </c>
      <c r="I17" s="8">
        <v>616563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1397435</v>
      </c>
      <c r="F19" s="3">
        <f>F21+F27</f>
        <v>1275870</v>
      </c>
      <c r="G19" s="3">
        <f>G21+G27</f>
        <v>979019335.62999988</v>
      </c>
      <c r="H19" s="3">
        <f>H21+H27</f>
        <v>83258440.50999999</v>
      </c>
      <c r="I19" s="3">
        <f>I21+I27</f>
        <v>11456394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55</v>
      </c>
      <c r="F21" s="3">
        <f>SUM(F22:F25)</f>
        <v>0</v>
      </c>
      <c r="G21" s="3">
        <f>SUM(G22:G25)</f>
        <v>142647</v>
      </c>
      <c r="H21" s="3">
        <f>SUM(H22:H25)</f>
        <v>0</v>
      </c>
      <c r="I21" s="3">
        <f>SUM(I22:I25)</f>
        <v>11243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55</v>
      </c>
      <c r="F22" s="11">
        <v>0</v>
      </c>
      <c r="G22" s="11">
        <v>142647</v>
      </c>
      <c r="H22" s="11">
        <v>0</v>
      </c>
      <c r="I22" s="11">
        <v>9423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1661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1397380</v>
      </c>
      <c r="F27" s="3">
        <f>SUM(F28:F30)</f>
        <v>1275870</v>
      </c>
      <c r="G27" s="3">
        <f>SUM(G28:G30)</f>
        <v>978876688.62999988</v>
      </c>
      <c r="H27" s="3">
        <f>SUM(H28:H30)</f>
        <v>83258440.50999999</v>
      </c>
      <c r="I27" s="3">
        <f>SUM(I28:I30)</f>
        <v>11445151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1283084</v>
      </c>
      <c r="F28" s="11">
        <v>1191780</v>
      </c>
      <c r="G28" s="11">
        <v>654187197.66999996</v>
      </c>
      <c r="H28" s="11">
        <v>67436511.269999996</v>
      </c>
      <c r="I28" s="11">
        <v>7579254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3477</v>
      </c>
      <c r="F29" s="8">
        <v>1000</v>
      </c>
      <c r="G29" s="8">
        <v>22093009.300000001</v>
      </c>
      <c r="H29" s="8">
        <v>1004379</v>
      </c>
      <c r="I29" s="8">
        <v>136675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110819</v>
      </c>
      <c r="F30" s="11">
        <v>83090</v>
      </c>
      <c r="G30" s="11">
        <v>302596481.66000003</v>
      </c>
      <c r="H30" s="11">
        <v>14817550.24</v>
      </c>
      <c r="I30" s="11">
        <v>3729222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52878</v>
      </c>
      <c r="F43" s="3">
        <f>F44+F48</f>
        <v>5939</v>
      </c>
      <c r="G43" s="3">
        <f>G44+G48</f>
        <v>503338236</v>
      </c>
      <c r="H43" s="3">
        <f>H44+H48</f>
        <v>1172925</v>
      </c>
      <c r="I43" s="3">
        <f>I44+I48</f>
        <v>650338</v>
      </c>
    </row>
    <row r="44" spans="1:9" x14ac:dyDescent="0.25">
      <c r="A44" s="6"/>
      <c r="B44" s="2"/>
      <c r="C44" s="2" t="s">
        <v>8</v>
      </c>
      <c r="D44" s="2"/>
      <c r="E44" s="3">
        <f>E45+E46</f>
        <v>48263</v>
      </c>
      <c r="F44" s="3">
        <f>F45+F46</f>
        <v>1601</v>
      </c>
      <c r="G44" s="3">
        <f>G45+G46</f>
        <v>502177262.5</v>
      </c>
      <c r="H44" s="3">
        <f>H45+H46</f>
        <v>0</v>
      </c>
      <c r="I44" s="3">
        <f>I45+I46</f>
        <v>401346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48263</v>
      </c>
      <c r="F46" s="16">
        <v>1601</v>
      </c>
      <c r="G46" s="16">
        <v>502177262.5</v>
      </c>
      <c r="H46" s="16">
        <v>0</v>
      </c>
      <c r="I46" s="16">
        <v>401346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4615</v>
      </c>
      <c r="F48" s="3">
        <f>F49</f>
        <v>4338</v>
      </c>
      <c r="G48" s="3">
        <f>G49</f>
        <v>1160973.5</v>
      </c>
      <c r="H48" s="3">
        <f>H49</f>
        <v>1172925</v>
      </c>
      <c r="I48" s="3">
        <f>I49</f>
        <v>248992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4615</v>
      </c>
      <c r="F49" s="11">
        <v>4338</v>
      </c>
      <c r="G49" s="11">
        <v>1160973.5</v>
      </c>
      <c r="H49" s="11">
        <v>1172925</v>
      </c>
      <c r="I49" s="11">
        <v>248992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145331</v>
      </c>
      <c r="F53" s="3">
        <f>F8+F21+F35+F44</f>
        <v>6893</v>
      </c>
      <c r="G53" s="3">
        <f>G8+G21+G35+G44</f>
        <v>6801180839.8000002</v>
      </c>
      <c r="H53" s="3">
        <f>H8+H21+H35+H44</f>
        <v>0</v>
      </c>
      <c r="I53" s="3">
        <f>I8+I21+I35+I44</f>
        <v>1014664</v>
      </c>
    </row>
    <row r="54" spans="1:9" x14ac:dyDescent="0.25">
      <c r="A54" s="2" t="s">
        <v>20</v>
      </c>
      <c r="B54" s="2"/>
      <c r="C54" s="2"/>
      <c r="D54" s="2"/>
      <c r="E54" s="3">
        <f>E14+E27+E38+E48</f>
        <v>1433289</v>
      </c>
      <c r="F54" s="3">
        <f>F14+F27+F38+F48</f>
        <v>1283808</v>
      </c>
      <c r="G54" s="3">
        <f>G14+G27+G38+G48</f>
        <v>2608986452.8299999</v>
      </c>
      <c r="H54" s="3">
        <f>H14+H27+H38+H48</f>
        <v>116488151.60999998</v>
      </c>
      <c r="I54" s="3">
        <f>I14+I27+I38+I48</f>
        <v>12492273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1578620</v>
      </c>
      <c r="F56" s="3">
        <f>F4+F34+F43</f>
        <v>1290701</v>
      </c>
      <c r="G56" s="3">
        <f>G4+G34+G43</f>
        <v>9410167292.6299992</v>
      </c>
      <c r="H56" s="3">
        <f>H4+H34+H43</f>
        <v>116488151.60999998</v>
      </c>
      <c r="I56" s="3">
        <f>I4+I34+I43</f>
        <v>13506937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2017-06-23T06:21:37Z</dcterms:modified>
</cp:coreProperties>
</file>