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E35" i="1"/>
  <c r="H34" i="1"/>
  <c r="G34" i="1"/>
  <c r="I27" i="1"/>
  <c r="H27" i="1"/>
  <c r="G27" i="1"/>
  <c r="F27" i="1"/>
  <c r="F19" i="1" s="1"/>
  <c r="E27" i="1"/>
  <c r="I21" i="1"/>
  <c r="I19" i="1" s="1"/>
  <c r="H21" i="1"/>
  <c r="G21" i="1"/>
  <c r="F21" i="1"/>
  <c r="E21" i="1"/>
  <c r="E19" i="1" s="1"/>
  <c r="G19" i="1"/>
  <c r="I14" i="1"/>
  <c r="I6" i="1" s="1"/>
  <c r="H14" i="1"/>
  <c r="H54" i="1" s="1"/>
  <c r="G14" i="1"/>
  <c r="G54" i="1" s="1"/>
  <c r="F14" i="1"/>
  <c r="E14" i="1"/>
  <c r="E6" i="1" s="1"/>
  <c r="I8" i="1"/>
  <c r="I53" i="1" s="1"/>
  <c r="H8" i="1"/>
  <c r="H53" i="1" s="1"/>
  <c r="G8" i="1"/>
  <c r="F8" i="1"/>
  <c r="F6" i="1" s="1"/>
  <c r="E8" i="1"/>
  <c r="E53" i="1" s="1"/>
  <c r="F43" i="1" l="1"/>
  <c r="F34" i="1"/>
  <c r="E34" i="1"/>
  <c r="I34" i="1"/>
  <c r="H19" i="1"/>
  <c r="F4" i="1"/>
  <c r="I54" i="1"/>
  <c r="E54" i="1"/>
  <c r="F54" i="1"/>
  <c r="F53" i="1"/>
  <c r="G53" i="1"/>
  <c r="E4" i="1"/>
  <c r="I4" i="1"/>
  <c r="I56" i="1" s="1"/>
  <c r="G6" i="1"/>
  <c r="G4" i="1" s="1"/>
  <c r="G56" i="1" s="1"/>
  <c r="H6" i="1"/>
  <c r="F56" i="1" l="1"/>
  <c r="E56" i="1"/>
  <c r="H4" i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<sst xmlns="http://schemas.openxmlformats.org/spreadsheetml/2006/main" count="83" uniqueCount="23">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</sst>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21 06 2017</v>
      </c>
      <c r="V1" s="18">
        <v>42907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658714</v>
      </c>
      <c r="F4" s="3">
        <f>F6+F19</f>
        <v>367389</v>
      </c>
      <c r="G4" s="3">
        <f>G6+G19</f>
        <v>12366746769.639999</v>
      </c>
      <c r="H4" s="3">
        <f>H6+H19</f>
        <v>92912637.099999994</v>
      </c>
      <c r="I4" s="3">
        <f>I6+I19</f>
        <v>12246216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190954</v>
      </c>
      <c r="F6" s="3">
        <f>F8+F14</f>
        <v>19642</v>
      </c>
      <c r="G6" s="3">
        <f>G8+G14</f>
        <v>11292850028.4</v>
      </c>
      <c r="H6" s="3">
        <f>H8+H14</f>
        <v>25614337.300000001</v>
      </c>
      <c r="I6" s="3">
        <f>I8+I14</f>
        <v>1409242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137412</v>
      </c>
      <c r="F8" s="3">
        <f>SUM(F9:F12)</f>
        <v>13889</v>
      </c>
      <c r="G8" s="3">
        <f>SUM(G9:G12)</f>
        <v>8509822507.8000002</v>
      </c>
      <c r="H8" s="3">
        <f>SUM(H9:H12)</f>
        <v>0</v>
      </c>
      <c r="I8" s="3">
        <f>SUM(I9:I12)</f>
        <v>612195</v>
      </c>
    </row>
    <row r="9" spans="1:22" x14ac:dyDescent="0.25">
      <c r="A9" s="6"/>
      <c r="B9" s="7"/>
      <c r="C9" s="6" t="s">
        <v>9</v>
      </c>
      <c r="D9" s="6" t="s">
        <v>10</v>
      </c>
      <c r="E9" s="8">
        <v>32003</v>
      </c>
      <c r="F9" s="8">
        <v>577</v>
      </c>
      <c r="G9" s="8">
        <v>3319392428.8000002</v>
      </c>
      <c r="H9" s="8">
        <v>0</v>
      </c>
      <c r="I9" s="8">
        <v>70290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5</v>
      </c>
      <c r="F10" s="11">
        <v>0</v>
      </c>
      <c r="G10" s="11">
        <v>193497</v>
      </c>
      <c r="H10" s="11">
        <v>0</v>
      </c>
      <c r="I10" s="11">
        <v>40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228</v>
      </c>
      <c r="F11" s="8">
        <v>200</v>
      </c>
      <c r="G11" s="8">
        <v>1201993.2</v>
      </c>
      <c r="H11" s="8">
        <v>0</v>
      </c>
      <c r="I11" s="8">
        <v>14641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105176</v>
      </c>
      <c r="F12" s="11">
        <v>13112</v>
      </c>
      <c r="G12" s="11">
        <v>5189034588.8000002</v>
      </c>
      <c r="H12" s="11">
        <v>0</v>
      </c>
      <c r="I12" s="11">
        <v>527224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53542</v>
      </c>
      <c r="F14" s="3">
        <f>SUM(F15:F17)</f>
        <v>5753</v>
      </c>
      <c r="G14" s="3">
        <f>SUM(G15:G17)</f>
        <v>2783027520.5999999</v>
      </c>
      <c r="H14" s="3">
        <f>SUM(H15:H17)</f>
        <v>25614337.300000001</v>
      </c>
      <c r="I14" s="3">
        <f>SUM(I15:I17)</f>
        <v>797047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37259</v>
      </c>
      <c r="F15" s="8">
        <v>353</v>
      </c>
      <c r="G15" s="8">
        <v>1924219764.8</v>
      </c>
      <c r="H15" s="8">
        <v>18807123.300000001</v>
      </c>
      <c r="I15" s="8">
        <v>179409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16283</v>
      </c>
      <c r="F17" s="8">
        <v>5400</v>
      </c>
      <c r="G17" s="8">
        <v>858807755.79999995</v>
      </c>
      <c r="H17" s="8">
        <v>6807214</v>
      </c>
      <c r="I17" s="8">
        <v>617637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467760</v>
      </c>
      <c r="F19" s="3">
        <f>F21+F27</f>
        <v>347747</v>
      </c>
      <c r="G19" s="3">
        <f>G21+G27</f>
        <v>1073896741.24</v>
      </c>
      <c r="H19" s="3">
        <f>H21+H27</f>
        <v>67298299.799999997</v>
      </c>
      <c r="I19" s="3">
        <f>I21+I27</f>
        <v>10836974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3</v>
      </c>
      <c r="F21" s="3">
        <f>SUM(F22:F25)</f>
        <v>0</v>
      </c>
      <c r="G21" s="3">
        <f>SUM(G22:G25)</f>
        <v>138000</v>
      </c>
      <c r="H21" s="3">
        <f>SUM(H22:H25)</f>
        <v>0</v>
      </c>
      <c r="I21" s="3">
        <f>SUM(I22:I25)</f>
        <v>11196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9376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3</v>
      </c>
      <c r="F25" s="8">
        <v>0</v>
      </c>
      <c r="G25" s="8">
        <v>138000</v>
      </c>
      <c r="H25" s="11">
        <v>0</v>
      </c>
      <c r="I25" s="8">
        <v>1661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467757</v>
      </c>
      <c r="F27" s="3">
        <f>SUM(F28:F30)</f>
        <v>347747</v>
      </c>
      <c r="G27" s="3">
        <f>SUM(G28:G30)</f>
        <v>1073758741.24</v>
      </c>
      <c r="H27" s="3">
        <f>SUM(H28:H30)</f>
        <v>67298299.799999997</v>
      </c>
      <c r="I27" s="3">
        <f>SUM(I28:I30)</f>
        <v>10825778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409834</v>
      </c>
      <c r="F28" s="11">
        <v>315316</v>
      </c>
      <c r="G28" s="11">
        <v>803214492.49000001</v>
      </c>
      <c r="H28" s="11">
        <v>56857553.890000001</v>
      </c>
      <c r="I28" s="11">
        <v>7043053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3647</v>
      </c>
      <c r="F29" s="8">
        <v>0</v>
      </c>
      <c r="G29" s="8">
        <v>21410775.300000001</v>
      </c>
      <c r="H29" s="8">
        <v>970209</v>
      </c>
      <c r="I29" s="8">
        <v>134110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54276</v>
      </c>
      <c r="F30" s="11">
        <v>32431</v>
      </c>
      <c r="G30" s="11">
        <v>249133473.44999999</v>
      </c>
      <c r="H30" s="11">
        <v>9470536.9100000001</v>
      </c>
      <c r="I30" s="11">
        <v>3648615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52660</v>
      </c>
      <c r="F43" s="3">
        <f>F44+F48</f>
        <v>4653</v>
      </c>
      <c r="G43" s="3">
        <f>G44+G48</f>
        <v>515588261</v>
      </c>
      <c r="H43" s="3">
        <f>H44+H48</f>
        <v>773735</v>
      </c>
      <c r="I43" s="3">
        <f>I44+I48</f>
        <v>644827</v>
      </c>
    </row>
    <row r="44" spans="1:9" x14ac:dyDescent="0.25">
      <c r="A44" s="6"/>
      <c r="B44" s="2"/>
      <c r="C44" s="2" t="s">
        <v>8</v>
      </c>
      <c r="D44" s="2"/>
      <c r="E44" s="3">
        <f>E45+E46</f>
        <v>50463</v>
      </c>
      <c r="F44" s="3">
        <f>F45+F46</f>
        <v>2737</v>
      </c>
      <c r="G44" s="3">
        <f>G45+G46</f>
        <v>514800122.5</v>
      </c>
      <c r="H44" s="3">
        <f>H45+H46</f>
        <v>0</v>
      </c>
      <c r="I44" s="3">
        <f>I45+I46</f>
        <v>397358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50463</v>
      </c>
      <c r="F46" s="16">
        <v>2737</v>
      </c>
      <c r="G46" s="16">
        <v>514800122.5</v>
      </c>
      <c r="H46" s="16">
        <v>0</v>
      </c>
      <c r="I46" s="16">
        <v>397358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2197</v>
      </c>
      <c r="F48" s="3">
        <f>F49</f>
        <v>1916</v>
      </c>
      <c r="G48" s="3">
        <f>G49</f>
        <v>788138.5</v>
      </c>
      <c r="H48" s="3">
        <f>H49</f>
        <v>773735</v>
      </c>
      <c r="I48" s="3">
        <f>I49</f>
        <v>247469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2197</v>
      </c>
      <c r="F49" s="11">
        <v>1916</v>
      </c>
      <c r="G49" s="11">
        <v>788138.5</v>
      </c>
      <c r="H49" s="11">
        <v>773735</v>
      </c>
      <c r="I49" s="11">
        <v>247469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187878</v>
      </c>
      <c r="F53" s="3">
        <f>F8+F21+F35+F44</f>
        <v>16626</v>
      </c>
      <c r="G53" s="3">
        <f>G8+G21+G35+G44</f>
        <v>9024760630.2999992</v>
      </c>
      <c r="H53" s="3">
        <f>H8+H21+H35+H44</f>
        <v>0</v>
      </c>
      <c r="I53" s="3">
        <f>I8+I21+I35+I44</f>
        <v>1020749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523496</v>
      </c>
      <c r="F54" s="3">
        <f>F14+F27+F38+F48</f>
        <v>355416</v>
      </c>
      <c r="G54" s="3">
        <f>G14+G27+G38+G48</f>
        <v>3857574400.3400002</v>
      </c>
      <c r="H54" s="3">
        <f>H14+H27+H38+H48</f>
        <v>93686372.099999994</v>
      </c>
      <c r="I54" s="3">
        <f>I14+I27+I38+I48</f>
        <v>11870294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711374</v>
      </c>
      <c r="F56" s="3">
        <f>F4+F34+F43</f>
        <v>372042</v>
      </c>
      <c r="G56" s="3">
        <f>G4+G34+G43</f>
        <v>12882335030.639999</v>
      </c>
      <c r="H56" s="3">
        <f>H4+H34+H43</f>
        <v>93686372.099999994</v>
      </c>
      <c r="I56" s="3">
        <f>I4+I34+I43</f>
        <v>12891043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2017-06-22T06:21:38Z</dcterms:modified>
</cp:coreProperties>
</file>