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I54" i="1"/>
  <c r="E54" i="1"/>
  <c r="F54" i="1"/>
  <c r="E6" i="1"/>
  <c r="E4" i="1" s="1"/>
  <c r="E56" i="1" s="1"/>
  <c r="F53" i="1"/>
  <c r="I6" i="1"/>
  <c r="I4" i="1" s="1"/>
  <c r="I56" i="1" s="1"/>
  <c r="G53" i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<sst xmlns="http://schemas.openxmlformats.org/spreadsheetml/2006/main" count="83" uniqueCount="23">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</sst>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16 06 2017</v>
      </c>
      <c r="V1" s="18">
        <v>42902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576679</v>
      </c>
      <c r="F4" s="3">
        <f>F6+F19</f>
        <v>138757</v>
      </c>
      <c r="G4" s="3">
        <f>G6+G19</f>
        <v>14120578332.66</v>
      </c>
      <c r="H4" s="3">
        <f>H6+H19</f>
        <v>67301404.310000002</v>
      </c>
      <c r="I4" s="3">
        <f>I6+I19</f>
        <v>11689040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212707</v>
      </c>
      <c r="F6" s="3">
        <f>F8+F14</f>
        <v>9244</v>
      </c>
      <c r="G6" s="3">
        <f>G8+G14</f>
        <v>13145731016.68</v>
      </c>
      <c r="H6" s="3">
        <f>H8+H14</f>
        <v>27897225.600000001</v>
      </c>
      <c r="I6" s="3">
        <f>I8+I14</f>
        <v>1369592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162490</v>
      </c>
      <c r="F8" s="3">
        <f>SUM(F9:F12)</f>
        <v>9244</v>
      </c>
      <c r="G8" s="3">
        <f>SUM(G9:G12)</f>
        <v>10525661617.48</v>
      </c>
      <c r="H8" s="3">
        <f>SUM(H9:H12)</f>
        <v>0</v>
      </c>
      <c r="I8" s="3">
        <f>SUM(I9:I12)</f>
        <v>610391</v>
      </c>
    </row>
    <row r="9" spans="1:22" x14ac:dyDescent="0.25">
      <c r="A9" s="6"/>
      <c r="B9" s="7"/>
      <c r="C9" s="6" t="s">
        <v>9</v>
      </c>
      <c r="D9" s="6" t="s">
        <v>10</v>
      </c>
      <c r="E9" s="8">
        <v>39369</v>
      </c>
      <c r="F9" s="8">
        <v>276</v>
      </c>
      <c r="G9" s="8">
        <v>4088030091.5999999</v>
      </c>
      <c r="H9" s="8">
        <v>0</v>
      </c>
      <c r="I9" s="8">
        <v>67320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45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611</v>
      </c>
      <c r="F11" s="8">
        <v>35</v>
      </c>
      <c r="G11" s="8">
        <v>3222401.78</v>
      </c>
      <c r="H11" s="8">
        <v>0</v>
      </c>
      <c r="I11" s="8">
        <v>14558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122510</v>
      </c>
      <c r="F12" s="11">
        <v>8933</v>
      </c>
      <c r="G12" s="11">
        <v>6434409124.1000004</v>
      </c>
      <c r="H12" s="11">
        <v>0</v>
      </c>
      <c r="I12" s="11">
        <v>528468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50217</v>
      </c>
      <c r="F14" s="3">
        <f>SUM(F15:F17)</f>
        <v>0</v>
      </c>
      <c r="G14" s="3">
        <f>SUM(G15:G17)</f>
        <v>2620069399.1999998</v>
      </c>
      <c r="H14" s="3">
        <f>SUM(H15:H17)</f>
        <v>27897225.600000001</v>
      </c>
      <c r="I14" s="3">
        <f>SUM(I15:I17)</f>
        <v>759201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35509</v>
      </c>
      <c r="F15" s="8">
        <v>0</v>
      </c>
      <c r="G15" s="8">
        <v>1845941764.4000001</v>
      </c>
      <c r="H15" s="8">
        <v>20735242.600000001</v>
      </c>
      <c r="I15" s="8">
        <v>162613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14708</v>
      </c>
      <c r="F17" s="8">
        <v>0</v>
      </c>
      <c r="G17" s="8">
        <v>774127634.79999995</v>
      </c>
      <c r="H17" s="8">
        <v>7161983</v>
      </c>
      <c r="I17" s="8">
        <v>596587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363972</v>
      </c>
      <c r="F19" s="3">
        <f>F21+F27</f>
        <v>129513</v>
      </c>
      <c r="G19" s="3">
        <f>G21+G27</f>
        <v>974847315.98000002</v>
      </c>
      <c r="H19" s="3">
        <f>H21+H27</f>
        <v>39404178.710000001</v>
      </c>
      <c r="I19" s="3">
        <f>I21+I27</f>
        <v>10319448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19</v>
      </c>
      <c r="F21" s="3">
        <f>SUM(F22:F25)</f>
        <v>0</v>
      </c>
      <c r="G21" s="3">
        <f>SUM(G22:G25)</f>
        <v>92979</v>
      </c>
      <c r="H21" s="3">
        <f>SUM(H22:H25)</f>
        <v>0</v>
      </c>
      <c r="I21" s="3">
        <f>SUM(I22:I25)</f>
        <v>11161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14</v>
      </c>
      <c r="F22" s="11">
        <v>0</v>
      </c>
      <c r="G22" s="11">
        <v>69734</v>
      </c>
      <c r="H22" s="11">
        <v>0</v>
      </c>
      <c r="I22" s="11">
        <v>9344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5</v>
      </c>
      <c r="F25" s="8">
        <v>0</v>
      </c>
      <c r="G25" s="8">
        <v>23245</v>
      </c>
      <c r="H25" s="11">
        <v>0</v>
      </c>
      <c r="I25" s="8">
        <v>1658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363953</v>
      </c>
      <c r="F27" s="3">
        <f>SUM(F28:F30)</f>
        <v>129513</v>
      </c>
      <c r="G27" s="3">
        <f>SUM(G28:G30)</f>
        <v>974754336.98000002</v>
      </c>
      <c r="H27" s="3">
        <f>SUM(H28:H30)</f>
        <v>39404178.710000001</v>
      </c>
      <c r="I27" s="3">
        <f>SUM(I28:I30)</f>
        <v>10308287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267951</v>
      </c>
      <c r="F28" s="11">
        <v>82246</v>
      </c>
      <c r="G28" s="11">
        <v>607646997.62</v>
      </c>
      <c r="H28" s="11">
        <v>27029573.690000001</v>
      </c>
      <c r="I28" s="11">
        <v>6686370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7447</v>
      </c>
      <c r="F29" s="8">
        <v>2300</v>
      </c>
      <c r="G29" s="8">
        <v>26732613.699999999</v>
      </c>
      <c r="H29" s="8">
        <v>1681232</v>
      </c>
      <c r="I29" s="8">
        <v>128919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88555</v>
      </c>
      <c r="F30" s="11">
        <v>44967</v>
      </c>
      <c r="G30" s="11">
        <v>340374725.66000003</v>
      </c>
      <c r="H30" s="11">
        <v>10693373.02</v>
      </c>
      <c r="I30" s="11">
        <v>3492998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117356</v>
      </c>
      <c r="F43" s="3">
        <f>F44+F48</f>
        <v>27208</v>
      </c>
      <c r="G43" s="3">
        <f>G44+G48</f>
        <v>890097113.5</v>
      </c>
      <c r="H43" s="3">
        <f>H44+H48</f>
        <v>5856690</v>
      </c>
      <c r="I43" s="3">
        <f>I44+I48</f>
        <v>614498</v>
      </c>
    </row>
    <row r="44" spans="1:9" x14ac:dyDescent="0.25">
      <c r="A44" s="6"/>
      <c r="B44" s="2"/>
      <c r="C44" s="2" t="s">
        <v>8</v>
      </c>
      <c r="D44" s="2"/>
      <c r="E44" s="3">
        <f>E45+E46</f>
        <v>91519</v>
      </c>
      <c r="F44" s="3">
        <f>F45+F46</f>
        <v>2845</v>
      </c>
      <c r="G44" s="3">
        <f>G45+G46</f>
        <v>884329392.5</v>
      </c>
      <c r="H44" s="3">
        <f>H45+H46</f>
        <v>0</v>
      </c>
      <c r="I44" s="3">
        <f>I45+I46</f>
        <v>387000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91519</v>
      </c>
      <c r="F46" s="16">
        <v>2845</v>
      </c>
      <c r="G46" s="16">
        <v>884329392.5</v>
      </c>
      <c r="H46" s="16">
        <v>0</v>
      </c>
      <c r="I46" s="16">
        <v>387000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25837</v>
      </c>
      <c r="F48" s="3">
        <f>F49</f>
        <v>24363</v>
      </c>
      <c r="G48" s="3">
        <f>G49</f>
        <v>5767721</v>
      </c>
      <c r="H48" s="3">
        <f>H49</f>
        <v>5856690</v>
      </c>
      <c r="I48" s="3">
        <f>I49</f>
        <v>227498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25837</v>
      </c>
      <c r="F49" s="11">
        <v>24363</v>
      </c>
      <c r="G49" s="11">
        <v>5767721</v>
      </c>
      <c r="H49" s="11">
        <v>5856690</v>
      </c>
      <c r="I49" s="11">
        <v>227498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254028</v>
      </c>
      <c r="F53" s="3">
        <f>F8+F21+F35+F44</f>
        <v>12089</v>
      </c>
      <c r="G53" s="3">
        <f>G8+G21+G35+G44</f>
        <v>11410083988.98</v>
      </c>
      <c r="H53" s="3">
        <f>H8+H21+H35+H44</f>
        <v>0</v>
      </c>
      <c r="I53" s="3">
        <f>I8+I21+I35+I44</f>
        <v>1008552</v>
      </c>
    </row>
    <row r="54" spans="1:9" x14ac:dyDescent="0.25">
      <c r="A54" s="2" t="s">
        <v>20</v>
      </c>
      <c r="B54" s="2"/>
      <c r="C54" s="2"/>
      <c r="D54" s="2"/>
      <c r="E54" s="3">
        <f>E14+E27+E38+E48</f>
        <v>440007</v>
      </c>
      <c r="F54" s="3">
        <f>F14+F27+F38+F48</f>
        <v>153876</v>
      </c>
      <c r="G54" s="3">
        <f>G14+G27+G38+G48</f>
        <v>3600591457.1799998</v>
      </c>
      <c r="H54" s="3">
        <f>H14+H27+H38+H48</f>
        <v>73158094.310000002</v>
      </c>
      <c r="I54" s="3">
        <f>I14+I27+I38+I48</f>
        <v>11294986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694035</v>
      </c>
      <c r="F56" s="3">
        <f>F4+F34+F43</f>
        <v>165965</v>
      </c>
      <c r="G56" s="3">
        <f>G4+G34+G43</f>
        <v>15010675446.16</v>
      </c>
      <c r="H56" s="3">
        <f>H4+H34+H43</f>
        <v>73158094.310000002</v>
      </c>
      <c r="I56" s="3">
        <f>I4+I34+I43</f>
        <v>12303538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2017-06-19T06:21:38Z</dcterms:modified>
</cp:coreProperties>
</file>