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G34" i="1" s="1"/>
  <c r="F38" i="1"/>
  <c r="E38" i="1"/>
  <c r="I35" i="1"/>
  <c r="H35" i="1"/>
  <c r="G35" i="1"/>
  <c r="F35" i="1"/>
  <c r="F34" i="1" s="1"/>
  <c r="E35" i="1"/>
  <c r="H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E8" i="1"/>
  <c r="E53" i="1" s="1"/>
  <c r="F43" i="1" l="1"/>
  <c r="E34" i="1"/>
  <c r="I34" i="1"/>
  <c r="H19" i="1"/>
  <c r="F6" i="1"/>
  <c r="F4" i="1" s="1"/>
  <c r="F56" i="1" s="1"/>
  <c r="E54" i="1"/>
  <c r="I54" i="1"/>
  <c r="F54" i="1"/>
  <c r="E6" i="1"/>
  <c r="G53" i="1"/>
  <c r="I6" i="1"/>
  <c r="I4" i="1" s="1"/>
  <c r="I56" i="1" s="1"/>
  <c r="F53" i="1"/>
  <c r="E4" i="1"/>
  <c r="E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<sst xmlns="http://schemas.openxmlformats.org/spreadsheetml/2006/main" count="83" uniqueCount="23">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</sst>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15 06 2017</v>
      </c>
      <c r="V1" s="18">
        <v>42901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680964</v>
      </c>
      <c r="F4" s="3">
        <f>F6+F19</f>
        <v>161846</v>
      </c>
      <c r="G4" s="3">
        <f>G6+G19</f>
        <v>24771968399.609997</v>
      </c>
      <c r="H4" s="3">
        <f>H6+H19</f>
        <v>76637155.599999994</v>
      </c>
      <c r="I4" s="3">
        <f>I6+I19</f>
        <v>15808448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389993</v>
      </c>
      <c r="F6" s="3">
        <f>F8+F14</f>
        <v>24853</v>
      </c>
      <c r="G6" s="3">
        <f>G8+G14</f>
        <v>24008676318.919998</v>
      </c>
      <c r="H6" s="3">
        <f>H8+H14</f>
        <v>52335556.299999997</v>
      </c>
      <c r="I6" s="3">
        <f>I8+I14</f>
        <v>1778376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301097</v>
      </c>
      <c r="F8" s="3">
        <f>SUM(F9:F12)</f>
        <v>20818</v>
      </c>
      <c r="G8" s="3">
        <f>SUM(G9:G12)</f>
        <v>19393723897.32</v>
      </c>
      <c r="H8" s="3">
        <f>SUM(H9:H12)</f>
        <v>0</v>
      </c>
      <c r="I8" s="3">
        <f>SUM(I9:I12)</f>
        <v>738612</v>
      </c>
    </row>
    <row r="9" spans="1:22" x14ac:dyDescent="0.25">
      <c r="A9" s="6"/>
      <c r="B9" s="7"/>
      <c r="C9" s="6" t="s">
        <v>9</v>
      </c>
      <c r="D9" s="6" t="s">
        <v>10</v>
      </c>
      <c r="E9" s="8">
        <v>73978</v>
      </c>
      <c r="F9" s="8">
        <v>2089</v>
      </c>
      <c r="G9" s="8">
        <v>7665506500</v>
      </c>
      <c r="H9" s="8">
        <v>0</v>
      </c>
      <c r="I9" s="8">
        <v>86534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17</v>
      </c>
      <c r="F10" s="11">
        <v>0</v>
      </c>
      <c r="G10" s="11">
        <v>661107.9</v>
      </c>
      <c r="H10" s="11">
        <v>0</v>
      </c>
      <c r="I10" s="11">
        <v>70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771</v>
      </c>
      <c r="F11" s="8">
        <v>200</v>
      </c>
      <c r="G11" s="8">
        <v>4057017.42</v>
      </c>
      <c r="H11" s="8">
        <v>0</v>
      </c>
      <c r="I11" s="8">
        <v>22806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226331</v>
      </c>
      <c r="F12" s="11">
        <v>18529</v>
      </c>
      <c r="G12" s="11">
        <v>11723499272</v>
      </c>
      <c r="H12" s="11">
        <v>0</v>
      </c>
      <c r="I12" s="11">
        <v>629202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88896</v>
      </c>
      <c r="F14" s="3">
        <f>SUM(F15:F17)</f>
        <v>4035</v>
      </c>
      <c r="G14" s="3">
        <f>SUM(G15:G17)</f>
        <v>4614952421.6000004</v>
      </c>
      <c r="H14" s="3">
        <f>SUM(H15:H17)</f>
        <v>52335556.299999997</v>
      </c>
      <c r="I14" s="3">
        <f>SUM(I15:I17)</f>
        <v>1039764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66589</v>
      </c>
      <c r="F15" s="8">
        <v>600</v>
      </c>
      <c r="G15" s="8">
        <v>3451223000</v>
      </c>
      <c r="H15" s="8">
        <v>43628804.299999997</v>
      </c>
      <c r="I15" s="8">
        <v>232767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91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22307</v>
      </c>
      <c r="F17" s="8">
        <v>3435</v>
      </c>
      <c r="G17" s="8">
        <v>1163729421.5999999</v>
      </c>
      <c r="H17" s="8">
        <v>8706752</v>
      </c>
      <c r="I17" s="8">
        <v>806906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290971</v>
      </c>
      <c r="F19" s="3">
        <f>F21+F27</f>
        <v>136993</v>
      </c>
      <c r="G19" s="3">
        <f>G21+G27</f>
        <v>763292080.69000006</v>
      </c>
      <c r="H19" s="3">
        <f>H21+H27</f>
        <v>24301599.300000001</v>
      </c>
      <c r="I19" s="3">
        <f>I21+I27</f>
        <v>14030072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137</v>
      </c>
      <c r="F21" s="3">
        <f>SUM(F22:F25)</f>
        <v>0</v>
      </c>
      <c r="G21" s="3">
        <f>SUM(G22:G25)</f>
        <v>637960</v>
      </c>
      <c r="H21" s="3">
        <f>SUM(H22:H25)</f>
        <v>0</v>
      </c>
      <c r="I21" s="3">
        <f>SUM(I22:I25)</f>
        <v>11381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62</v>
      </c>
      <c r="F22" s="11">
        <v>0</v>
      </c>
      <c r="G22" s="11">
        <v>332969</v>
      </c>
      <c r="H22" s="11">
        <v>0</v>
      </c>
      <c r="I22" s="11">
        <v>9428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75</v>
      </c>
      <c r="F25" s="8">
        <v>0</v>
      </c>
      <c r="G25" s="8">
        <v>304991</v>
      </c>
      <c r="H25" s="11">
        <v>0</v>
      </c>
      <c r="I25" s="8">
        <v>1794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290834</v>
      </c>
      <c r="F27" s="3">
        <f>SUM(F28:F30)</f>
        <v>136993</v>
      </c>
      <c r="G27" s="3">
        <f>SUM(G28:G30)</f>
        <v>762654120.69000006</v>
      </c>
      <c r="H27" s="3">
        <f>SUM(H28:H30)</f>
        <v>24301599.300000001</v>
      </c>
      <c r="I27" s="3">
        <f>SUM(I28:I30)</f>
        <v>14018691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208313</v>
      </c>
      <c r="F28" s="11">
        <v>92790</v>
      </c>
      <c r="G28" s="11">
        <v>435970001.38</v>
      </c>
      <c r="H28" s="11">
        <v>14731260.08</v>
      </c>
      <c r="I28" s="11">
        <v>8663153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7875</v>
      </c>
      <c r="F29" s="8">
        <v>3499</v>
      </c>
      <c r="G29" s="8">
        <v>58453098.100000001</v>
      </c>
      <c r="H29" s="8">
        <v>1464403</v>
      </c>
      <c r="I29" s="8">
        <v>197106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74646</v>
      </c>
      <c r="F30" s="11">
        <v>40704</v>
      </c>
      <c r="G30" s="11">
        <v>268231021.21000001</v>
      </c>
      <c r="H30" s="11">
        <v>8105936.2199999997</v>
      </c>
      <c r="I30" s="11">
        <v>5158432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39538</v>
      </c>
      <c r="F43" s="3">
        <f>F44+F48</f>
        <v>3652</v>
      </c>
      <c r="G43" s="3">
        <f>G44+G48</f>
        <v>375071613</v>
      </c>
      <c r="H43" s="3">
        <f>H44+H48</f>
        <v>545690</v>
      </c>
      <c r="I43" s="3">
        <f>I44+I48</f>
        <v>571614</v>
      </c>
    </row>
    <row r="44" spans="1:9" x14ac:dyDescent="0.25">
      <c r="A44" s="6"/>
      <c r="B44" s="2"/>
      <c r="C44" s="2" t="s">
        <v>8</v>
      </c>
      <c r="D44" s="2"/>
      <c r="E44" s="3">
        <f>E45+E46</f>
        <v>36566</v>
      </c>
      <c r="F44" s="3">
        <f>F45+F46</f>
        <v>1296</v>
      </c>
      <c r="G44" s="3">
        <f>G45+G46</f>
        <v>374548002.5</v>
      </c>
      <c r="H44" s="3">
        <f>H45+H46</f>
        <v>0</v>
      </c>
      <c r="I44" s="3">
        <f>I45+I46</f>
        <v>364454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36566</v>
      </c>
      <c r="F46" s="16">
        <v>1296</v>
      </c>
      <c r="G46" s="16">
        <v>374548002.5</v>
      </c>
      <c r="H46" s="16">
        <v>0</v>
      </c>
      <c r="I46" s="16">
        <v>364454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2972</v>
      </c>
      <c r="F48" s="3">
        <f>F49</f>
        <v>2356</v>
      </c>
      <c r="G48" s="3">
        <f>G49</f>
        <v>523610.5</v>
      </c>
      <c r="H48" s="3">
        <f>H49</f>
        <v>545690</v>
      </c>
      <c r="I48" s="3">
        <f>I49</f>
        <v>207160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2972</v>
      </c>
      <c r="F49" s="11">
        <v>2356</v>
      </c>
      <c r="G49" s="11">
        <v>523610.5</v>
      </c>
      <c r="H49" s="11">
        <v>545690</v>
      </c>
      <c r="I49" s="11">
        <v>207160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337800</v>
      </c>
      <c r="F53" s="3">
        <f>F8+F21+F35+F44</f>
        <v>22114</v>
      </c>
      <c r="G53" s="3">
        <f>G8+G21+G35+G44</f>
        <v>19768909859.82</v>
      </c>
      <c r="H53" s="3">
        <f>H8+H21+H35+H44</f>
        <v>0</v>
      </c>
      <c r="I53" s="3">
        <f>I8+I21+I35+I44</f>
        <v>1114447</v>
      </c>
    </row>
    <row r="54" spans="1:9" x14ac:dyDescent="0.25">
      <c r="A54" s="2" t="s">
        <v>20</v>
      </c>
      <c r="B54" s="2"/>
      <c r="C54" s="2"/>
      <c r="D54" s="2"/>
      <c r="E54" s="3">
        <f>E14+E27+E38+E48</f>
        <v>382702</v>
      </c>
      <c r="F54" s="3">
        <f>F14+F27+F38+F48</f>
        <v>143384</v>
      </c>
      <c r="G54" s="3">
        <f>G14+G27+G38+G48</f>
        <v>5378130152.7900009</v>
      </c>
      <c r="H54" s="3">
        <f>H14+H27+H38+H48</f>
        <v>77182845.599999994</v>
      </c>
      <c r="I54" s="3">
        <f>I14+I27+I38+I48</f>
        <v>15265615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720502</v>
      </c>
      <c r="F56" s="3">
        <f>F4+F34+F43</f>
        <v>165498</v>
      </c>
      <c r="G56" s="3">
        <f>G4+G34+G43</f>
        <v>25147040012.609997</v>
      </c>
      <c r="H56" s="3">
        <f>H4+H34+H43</f>
        <v>77182845.599999994</v>
      </c>
      <c r="I56" s="3">
        <f>I4+I34+I43</f>
        <v>16380062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2017-06-16T06:21:38Z</dcterms:modified>
</cp:coreProperties>
</file>