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I43" i="1" s="1"/>
  <c r="H44" i="1"/>
  <c r="G44" i="1"/>
  <c r="G43" i="1" s="1"/>
  <c r="F44" i="1"/>
  <c r="E44" i="1"/>
  <c r="E43" i="1" s="1"/>
  <c r="H43" i="1"/>
  <c r="I38" i="1"/>
  <c r="I34" i="1" s="1"/>
  <c r="H38" i="1"/>
  <c r="G38" i="1"/>
  <c r="F38" i="1"/>
  <c r="E38" i="1"/>
  <c r="E34" i="1" s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H8" i="1"/>
  <c r="H53" i="1" s="1"/>
  <c r="G8" i="1"/>
  <c r="F8" i="1"/>
  <c r="F6" i="1" s="1"/>
  <c r="E8" i="1"/>
  <c r="E53" i="1" s="1"/>
  <c r="F43" i="1" l="1"/>
  <c r="I53" i="1"/>
  <c r="H19" i="1"/>
  <c r="F4" i="1"/>
  <c r="F56" i="1" s="1"/>
  <c r="I54" i="1"/>
  <c r="E54" i="1"/>
  <c r="F54" i="1"/>
  <c r="E6" i="1"/>
  <c r="E4" i="1" s="1"/>
  <c r="E56" i="1" s="1"/>
  <c r="F53" i="1"/>
  <c r="G53" i="1"/>
  <c r="I6" i="1"/>
  <c r="I4" i="1" s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<sst xmlns="http://schemas.openxmlformats.org/spreadsheetml/2006/main" count="83" uniqueCount="23">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</sst>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14 06 2017</v>
      </c>
      <c r="V1" s="18">
        <v>42900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769839</v>
      </c>
      <c r="F4" s="3">
        <f>F6+F19</f>
        <v>260010</v>
      </c>
      <c r="G4" s="3">
        <f>G6+G19</f>
        <v>34103267986.779999</v>
      </c>
      <c r="H4" s="3">
        <f>H6+H19</f>
        <v>80660952.469999999</v>
      </c>
      <c r="I4" s="3">
        <f>I6+I19</f>
        <v>15825178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543050</v>
      </c>
      <c r="F6" s="3">
        <f>F8+F14</f>
        <v>186887</v>
      </c>
      <c r="G6" s="3">
        <f>G8+G14</f>
        <v>33396359176.18</v>
      </c>
      <c r="H6" s="3">
        <f>H8+H14</f>
        <v>58354526.799999997</v>
      </c>
      <c r="I6" s="3">
        <f>I8+I14</f>
        <v>1877876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471898</v>
      </c>
      <c r="F8" s="3">
        <f>SUM(F9:F12)</f>
        <v>174887</v>
      </c>
      <c r="G8" s="3">
        <f>SUM(G9:G12)</f>
        <v>29679172367.279999</v>
      </c>
      <c r="H8" s="3">
        <f>SUM(H9:H12)</f>
        <v>0</v>
      </c>
      <c r="I8" s="3">
        <f>SUM(I9:I12)</f>
        <v>846573</v>
      </c>
    </row>
    <row r="9" spans="1:22" x14ac:dyDescent="0.25">
      <c r="A9" s="6"/>
      <c r="B9" s="7"/>
      <c r="C9" s="6" t="s">
        <v>9</v>
      </c>
      <c r="D9" s="6" t="s">
        <v>10</v>
      </c>
      <c r="E9" s="8">
        <v>100445</v>
      </c>
      <c r="F9" s="8">
        <v>22535</v>
      </c>
      <c r="G9" s="8">
        <v>10474246460</v>
      </c>
      <c r="H9" s="8">
        <v>0</v>
      </c>
      <c r="I9" s="8">
        <v>116610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39024.800000000003</v>
      </c>
      <c r="H10" s="11">
        <v>0</v>
      </c>
      <c r="I10" s="11">
        <v>61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2018</v>
      </c>
      <c r="F11" s="8">
        <v>0</v>
      </c>
      <c r="G11" s="8">
        <v>10727405.48</v>
      </c>
      <c r="H11" s="8">
        <v>0</v>
      </c>
      <c r="I11" s="8">
        <v>23429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369434</v>
      </c>
      <c r="F12" s="11">
        <v>152352</v>
      </c>
      <c r="G12" s="11">
        <v>19194159477</v>
      </c>
      <c r="H12" s="11">
        <v>0</v>
      </c>
      <c r="I12" s="11">
        <v>706473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71152</v>
      </c>
      <c r="F14" s="3">
        <f>SUM(F15:F17)</f>
        <v>12000</v>
      </c>
      <c r="G14" s="3">
        <f>SUM(G15:G17)</f>
        <v>3717186808.9000001</v>
      </c>
      <c r="H14" s="3">
        <f>SUM(H15:H17)</f>
        <v>58354526.799999997</v>
      </c>
      <c r="I14" s="3">
        <f>SUM(I15:I17)</f>
        <v>1031303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43013</v>
      </c>
      <c r="F15" s="8">
        <v>0</v>
      </c>
      <c r="G15" s="8">
        <v>2241777435.8000002</v>
      </c>
      <c r="H15" s="8">
        <v>51553669.799999997</v>
      </c>
      <c r="I15" s="8">
        <v>224572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28139</v>
      </c>
      <c r="F17" s="8">
        <v>12000</v>
      </c>
      <c r="G17" s="8">
        <v>1475409373.0999999</v>
      </c>
      <c r="H17" s="8">
        <v>6800857</v>
      </c>
      <c r="I17" s="8">
        <v>806640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226789</v>
      </c>
      <c r="F19" s="3">
        <f>F21+F27</f>
        <v>73123</v>
      </c>
      <c r="G19" s="3">
        <f>G21+G27</f>
        <v>706908810.60000002</v>
      </c>
      <c r="H19" s="3">
        <f>H21+H27</f>
        <v>22306425.670000002</v>
      </c>
      <c r="I19" s="3">
        <f>I21+I27</f>
        <v>13947302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24</v>
      </c>
      <c r="F21" s="3">
        <f>SUM(F22:F25)</f>
        <v>0</v>
      </c>
      <c r="G21" s="3">
        <f>SUM(G22:G25)</f>
        <v>134357</v>
      </c>
      <c r="H21" s="3">
        <f>SUM(H22:H25)</f>
        <v>0</v>
      </c>
      <c r="I21" s="3">
        <f>SUM(I22:I25)</f>
        <v>11302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23</v>
      </c>
      <c r="F22" s="11">
        <v>0</v>
      </c>
      <c r="G22" s="11">
        <v>126555</v>
      </c>
      <c r="H22" s="11">
        <v>0</v>
      </c>
      <c r="I22" s="11">
        <v>9418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</v>
      </c>
      <c r="F25" s="8">
        <v>0</v>
      </c>
      <c r="G25" s="8">
        <v>7802</v>
      </c>
      <c r="H25" s="11">
        <v>0</v>
      </c>
      <c r="I25" s="8">
        <v>1725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226765</v>
      </c>
      <c r="F27" s="3">
        <f>SUM(F28:F30)</f>
        <v>73123</v>
      </c>
      <c r="G27" s="3">
        <f>SUM(G28:G30)</f>
        <v>706774453.60000002</v>
      </c>
      <c r="H27" s="3">
        <f>SUM(H28:H30)</f>
        <v>22306425.670000002</v>
      </c>
      <c r="I27" s="3">
        <f>SUM(I28:I30)</f>
        <v>13936000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169237</v>
      </c>
      <c r="F28" s="11">
        <v>49039</v>
      </c>
      <c r="G28" s="11">
        <v>475076132.38</v>
      </c>
      <c r="H28" s="11">
        <v>15034319.23</v>
      </c>
      <c r="I28" s="11">
        <v>8623410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4424</v>
      </c>
      <c r="F29" s="8">
        <v>1000</v>
      </c>
      <c r="G29" s="8">
        <v>27321989.300000001</v>
      </c>
      <c r="H29" s="8">
        <v>1066638.3</v>
      </c>
      <c r="I29" s="8">
        <v>192682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53104</v>
      </c>
      <c r="F30" s="11">
        <v>23084</v>
      </c>
      <c r="G30" s="11">
        <v>204376331.91999999</v>
      </c>
      <c r="H30" s="11">
        <v>6205468.1399999997</v>
      </c>
      <c r="I30" s="11">
        <v>5119908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48452</v>
      </c>
      <c r="F43" s="3">
        <f>F44+F48</f>
        <v>3464</v>
      </c>
      <c r="G43" s="3">
        <f>G44+G48</f>
        <v>454386119</v>
      </c>
      <c r="H43" s="3">
        <f>H44+H48</f>
        <v>169890</v>
      </c>
      <c r="I43" s="3">
        <f>I44+I48</f>
        <v>567543</v>
      </c>
    </row>
    <row r="44" spans="1:9" x14ac:dyDescent="0.25">
      <c r="A44" s="6"/>
      <c r="B44" s="2"/>
      <c r="C44" s="2" t="s">
        <v>8</v>
      </c>
      <c r="D44" s="2"/>
      <c r="E44" s="3">
        <f>E45+E46</f>
        <v>47353</v>
      </c>
      <c r="F44" s="3">
        <f>F45+F46</f>
        <v>2980</v>
      </c>
      <c r="G44" s="3">
        <f>G45+G46</f>
        <v>454221450</v>
      </c>
      <c r="H44" s="3">
        <f>H45+H46</f>
        <v>0</v>
      </c>
      <c r="I44" s="3">
        <f>I45+I46</f>
        <v>361074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47353</v>
      </c>
      <c r="F46" s="16">
        <v>2980</v>
      </c>
      <c r="G46" s="16">
        <v>454221450</v>
      </c>
      <c r="H46" s="16">
        <v>0</v>
      </c>
      <c r="I46" s="16">
        <v>361074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1099</v>
      </c>
      <c r="F48" s="3">
        <f>F49</f>
        <v>484</v>
      </c>
      <c r="G48" s="3">
        <f>G49</f>
        <v>164669</v>
      </c>
      <c r="H48" s="3">
        <f>H49</f>
        <v>169890</v>
      </c>
      <c r="I48" s="3">
        <f>I49</f>
        <v>206469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1099</v>
      </c>
      <c r="F49" s="11">
        <v>484</v>
      </c>
      <c r="G49" s="11">
        <v>164669</v>
      </c>
      <c r="H49" s="11">
        <v>169890</v>
      </c>
      <c r="I49" s="11">
        <v>206469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519275</v>
      </c>
      <c r="F53" s="3">
        <f>F8+F21+F35+F44</f>
        <v>177867</v>
      </c>
      <c r="G53" s="3">
        <f>G8+G21+G35+G44</f>
        <v>30133528174.279999</v>
      </c>
      <c r="H53" s="3">
        <f>H8+H21+H35+H44</f>
        <v>0</v>
      </c>
      <c r="I53" s="3">
        <f>I8+I21+I35+I44</f>
        <v>1218949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299016</v>
      </c>
      <c r="F54" s="3">
        <f>F14+F27+F38+F48</f>
        <v>85607</v>
      </c>
      <c r="G54" s="3">
        <f>G14+G27+G38+G48</f>
        <v>4424125931.5</v>
      </c>
      <c r="H54" s="3">
        <f>H14+H27+H38+H48</f>
        <v>80830842.469999999</v>
      </c>
      <c r="I54" s="3">
        <f>I14+I27+I38+I48</f>
        <v>15173772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818291</v>
      </c>
      <c r="F56" s="3">
        <f>F4+F34+F43</f>
        <v>263474</v>
      </c>
      <c r="G56" s="3">
        <f>G4+G34+G43</f>
        <v>34557654105.779999</v>
      </c>
      <c r="H56" s="3">
        <f>H4+H34+H43</f>
        <v>80830842.469999999</v>
      </c>
      <c r="I56" s="3">
        <f>I4+I34+I43</f>
        <v>16392721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2017-06-15T06:21:37Z</dcterms:modified>
</cp:coreProperties>
</file>