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H8" i="1"/>
  <c r="H53" i="1" s="1"/>
  <c r="G8" i="1"/>
  <c r="F8" i="1"/>
  <c r="F6" i="1" s="1"/>
  <c r="E8" i="1"/>
  <c r="E53" i="1" s="1"/>
  <c r="F43" i="1" l="1"/>
  <c r="E34" i="1"/>
  <c r="I34" i="1"/>
  <c r="I53" i="1"/>
  <c r="H19" i="1"/>
  <c r="F4" i="1"/>
  <c r="F56" i="1" s="1"/>
  <c r="E54" i="1"/>
  <c r="I54" i="1"/>
  <c r="F54" i="1"/>
  <c r="E6" i="1"/>
  <c r="E4" i="1" s="1"/>
  <c r="E56" i="1" s="1"/>
  <c r="I6" i="1"/>
  <c r="F53" i="1"/>
  <c r="G53" i="1"/>
  <c r="I4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<sst xmlns="http://schemas.openxmlformats.org/spreadsheetml/2006/main" count="83" uniqueCount="23">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</sst>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09 06 2017</v>
      </c>
      <c r="V1" s="18">
        <v>42895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506716</v>
      </c>
      <c r="F4" s="3">
        <f>F6+F19</f>
        <v>125310</v>
      </c>
      <c r="G4" s="3">
        <f>G6+G19</f>
        <v>17206099461.539997</v>
      </c>
      <c r="H4" s="3">
        <f>H6+H19</f>
        <v>37159247.850000001</v>
      </c>
      <c r="I4" s="3">
        <f>I6+I19</f>
        <v>15379231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289212</v>
      </c>
      <c r="F6" s="3">
        <f>F8+F14</f>
        <v>44672</v>
      </c>
      <c r="G6" s="3">
        <f>G8+G14</f>
        <v>16668361587.939999</v>
      </c>
      <c r="H6" s="3">
        <f>H8+H14</f>
        <v>15963729.4</v>
      </c>
      <c r="I6" s="3">
        <f>I8+I14</f>
        <v>1716929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238613</v>
      </c>
      <c r="F8" s="3">
        <f>SUM(F9:F12)</f>
        <v>35672</v>
      </c>
      <c r="G8" s="3">
        <f>SUM(G9:G12)</f>
        <v>13999173088.639999</v>
      </c>
      <c r="H8" s="3">
        <f>SUM(H9:H12)</f>
        <v>0</v>
      </c>
      <c r="I8" s="3">
        <f>SUM(I9:I12)</f>
        <v>711454</v>
      </c>
    </row>
    <row r="9" spans="1:22" x14ac:dyDescent="0.25">
      <c r="A9" s="6"/>
      <c r="B9" s="7"/>
      <c r="C9" s="6" t="s">
        <v>9</v>
      </c>
      <c r="D9" s="6" t="s">
        <v>10</v>
      </c>
      <c r="E9" s="8">
        <v>35739</v>
      </c>
      <c r="F9" s="8">
        <v>2135</v>
      </c>
      <c r="G9" s="8">
        <v>3763814670</v>
      </c>
      <c r="H9" s="8">
        <v>0</v>
      </c>
      <c r="I9" s="8">
        <v>75727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43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1606</v>
      </c>
      <c r="F11" s="8">
        <v>200</v>
      </c>
      <c r="G11" s="8">
        <v>8510097.6400000006</v>
      </c>
      <c r="H11" s="8">
        <v>0</v>
      </c>
      <c r="I11" s="8">
        <v>26797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201268</v>
      </c>
      <c r="F12" s="11">
        <v>33337</v>
      </c>
      <c r="G12" s="11">
        <v>10226848321</v>
      </c>
      <c r="H12" s="11">
        <v>0</v>
      </c>
      <c r="I12" s="11">
        <v>608887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50599</v>
      </c>
      <c r="F14" s="3">
        <f>SUM(F15:F17)</f>
        <v>9000</v>
      </c>
      <c r="G14" s="3">
        <f>SUM(G15:G17)</f>
        <v>2669188499.3000002</v>
      </c>
      <c r="H14" s="3">
        <f>SUM(H15:H17)</f>
        <v>15963729.4</v>
      </c>
      <c r="I14" s="3">
        <f>SUM(I15:I17)</f>
        <v>1005475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33676</v>
      </c>
      <c r="F15" s="8">
        <v>0</v>
      </c>
      <c r="G15" s="8">
        <v>1772318576</v>
      </c>
      <c r="H15" s="8">
        <v>10796307.4</v>
      </c>
      <c r="I15" s="8">
        <v>216539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16923</v>
      </c>
      <c r="F17" s="8">
        <v>9000</v>
      </c>
      <c r="G17" s="8">
        <v>896869923.29999995</v>
      </c>
      <c r="H17" s="8">
        <v>5167422</v>
      </c>
      <c r="I17" s="8">
        <v>788845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217504</v>
      </c>
      <c r="F19" s="3">
        <f>F21+F27</f>
        <v>80638</v>
      </c>
      <c r="G19" s="3">
        <f>G21+G27</f>
        <v>537737873.60000002</v>
      </c>
      <c r="H19" s="3">
        <f>H21+H27</f>
        <v>21195518.449999999</v>
      </c>
      <c r="I19" s="3">
        <f>I21+I27</f>
        <v>13662302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37011</v>
      </c>
      <c r="F21" s="3">
        <f>SUM(F22:F25)</f>
        <v>37000</v>
      </c>
      <c r="G21" s="3">
        <f>SUM(G22:G25)</f>
        <v>21607315</v>
      </c>
      <c r="H21" s="3">
        <f>SUM(H22:H25)</f>
        <v>0</v>
      </c>
      <c r="I21" s="3">
        <f>SUM(I22:I25)</f>
        <v>58520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11</v>
      </c>
      <c r="F22" s="11">
        <v>0</v>
      </c>
      <c r="G22" s="11">
        <v>110315</v>
      </c>
      <c r="H22" s="11">
        <v>0</v>
      </c>
      <c r="I22" s="11">
        <v>19638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37000</v>
      </c>
      <c r="F25" s="8">
        <v>37000</v>
      </c>
      <c r="G25" s="8">
        <v>21497000</v>
      </c>
      <c r="H25" s="11">
        <v>0</v>
      </c>
      <c r="I25" s="8">
        <v>38723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180493</v>
      </c>
      <c r="F27" s="3">
        <f>SUM(F28:F30)</f>
        <v>43638</v>
      </c>
      <c r="G27" s="3">
        <f>SUM(G28:G30)</f>
        <v>516130558.60000002</v>
      </c>
      <c r="H27" s="3">
        <f>SUM(H28:H30)</f>
        <v>21195518.449999999</v>
      </c>
      <c r="I27" s="3">
        <f>SUM(I28:I30)</f>
        <v>13603782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106289</v>
      </c>
      <c r="F28" s="11">
        <v>8488</v>
      </c>
      <c r="G28" s="11">
        <v>274535580.58999997</v>
      </c>
      <c r="H28" s="11">
        <v>11782866.689999999</v>
      </c>
      <c r="I28" s="11">
        <v>8408588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2428</v>
      </c>
      <c r="F29" s="8">
        <v>400</v>
      </c>
      <c r="G29" s="8">
        <v>17324487.100000001</v>
      </c>
      <c r="H29" s="8">
        <v>932787.1</v>
      </c>
      <c r="I29" s="8">
        <v>185586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71776</v>
      </c>
      <c r="F30" s="11">
        <v>34750</v>
      </c>
      <c r="G30" s="11">
        <v>224270490.91</v>
      </c>
      <c r="H30" s="11">
        <v>8479864.6600000001</v>
      </c>
      <c r="I30" s="11">
        <v>5009608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42410</v>
      </c>
      <c r="F43" s="3">
        <f>F44+F48</f>
        <v>1641</v>
      </c>
      <c r="G43" s="3">
        <f>G44+G48</f>
        <v>435228596</v>
      </c>
      <c r="H43" s="3">
        <f>H44+H48</f>
        <v>635900</v>
      </c>
      <c r="I43" s="3">
        <f>I44+I48</f>
        <v>569401</v>
      </c>
    </row>
    <row r="44" spans="1:9" x14ac:dyDescent="0.25">
      <c r="A44" s="6"/>
      <c r="B44" s="2"/>
      <c r="C44" s="2" t="s">
        <v>8</v>
      </c>
      <c r="D44" s="2"/>
      <c r="E44" s="3">
        <f>E45+E46</f>
        <v>39854</v>
      </c>
      <c r="F44" s="3">
        <f>F45+F46</f>
        <v>289</v>
      </c>
      <c r="G44" s="3">
        <f>G45+G46</f>
        <v>434608845</v>
      </c>
      <c r="H44" s="3">
        <f>H45+H46</f>
        <v>0</v>
      </c>
      <c r="I44" s="3">
        <f>I45+I46</f>
        <v>363592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39854</v>
      </c>
      <c r="F46" s="16">
        <v>289</v>
      </c>
      <c r="G46" s="16">
        <v>434608845</v>
      </c>
      <c r="H46" s="16">
        <v>0</v>
      </c>
      <c r="I46" s="16">
        <v>363592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2556</v>
      </c>
      <c r="F48" s="3">
        <f>F49</f>
        <v>1352</v>
      </c>
      <c r="G48" s="3">
        <f>G49</f>
        <v>619751</v>
      </c>
      <c r="H48" s="3">
        <f>H49</f>
        <v>635900</v>
      </c>
      <c r="I48" s="3">
        <f>I49</f>
        <v>205809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2556</v>
      </c>
      <c r="F49" s="11">
        <v>1352</v>
      </c>
      <c r="G49" s="11">
        <v>619751</v>
      </c>
      <c r="H49" s="11">
        <v>635900</v>
      </c>
      <c r="I49" s="11">
        <v>205809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315478</v>
      </c>
      <c r="F53" s="3">
        <f>F8+F21+F35+F44</f>
        <v>72961</v>
      </c>
      <c r="G53" s="3">
        <f>G8+G21+G35+G44</f>
        <v>14455389248.639999</v>
      </c>
      <c r="H53" s="3">
        <f>H8+H21+H35+H44</f>
        <v>0</v>
      </c>
      <c r="I53" s="3">
        <f>I8+I21+I35+I44</f>
        <v>1133566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233648</v>
      </c>
      <c r="F54" s="3">
        <f>F14+F27+F38+F48</f>
        <v>53990</v>
      </c>
      <c r="G54" s="3">
        <f>G14+G27+G38+G48</f>
        <v>3185938808.9000001</v>
      </c>
      <c r="H54" s="3">
        <f>H14+H27+H38+H48</f>
        <v>37795147.850000001</v>
      </c>
      <c r="I54" s="3">
        <f>I14+I27+I38+I48</f>
        <v>14815066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549126</v>
      </c>
      <c r="F56" s="3">
        <f>F4+F34+F43</f>
        <v>126951</v>
      </c>
      <c r="G56" s="3">
        <f>G4+G34+G43</f>
        <v>17641328057.539997</v>
      </c>
      <c r="H56" s="3">
        <f>H4+H34+H43</f>
        <v>37795147.850000001</v>
      </c>
      <c r="I56" s="3">
        <f>I4+I34+I43</f>
        <v>15948632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2017-06-12T06:21:38Z</dcterms:modified>
</cp:coreProperties>
</file>