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43" i="1" l="1"/>
  <c r="G53" i="1"/>
  <c r="E34" i="1"/>
  <c r="I34" i="1"/>
  <c r="H19" i="1"/>
  <c r="F6" i="1"/>
  <c r="F4" i="1" s="1"/>
  <c r="F56" i="1" s="1"/>
  <c r="E54" i="1"/>
  <c r="I54" i="1"/>
  <c r="F54" i="1"/>
  <c r="E6" i="1"/>
  <c r="E4" i="1" s="1"/>
  <c r="E56" i="1" s="1"/>
  <c r="F53" i="1"/>
  <c r="I6" i="1"/>
  <c r="I4" i="1" s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<sst xmlns="http://schemas.openxmlformats.org/spreadsheetml/2006/main" count="83" uniqueCount="23">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</sst>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08 06 2017</v>
      </c>
      <c r="V1" s="18">
        <v>42894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536950</v>
      </c>
      <c r="F4" s="3">
        <f>F6+F19</f>
        <v>281510</v>
      </c>
      <c r="G4" s="3">
        <f>G6+G19</f>
        <v>11265412665.719999</v>
      </c>
      <c r="H4" s="3">
        <f>H6+H19</f>
        <v>41588364.129999995</v>
      </c>
      <c r="I4" s="3">
        <f>I6+I19</f>
        <v>15264297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189391</v>
      </c>
      <c r="F6" s="3">
        <f>F8+F14</f>
        <v>42417</v>
      </c>
      <c r="G6" s="3">
        <f>G8+G14</f>
        <v>10636420723.91</v>
      </c>
      <c r="H6" s="3">
        <f>H8+H14</f>
        <v>14708147.800000001</v>
      </c>
      <c r="I6" s="3">
        <f>I8+I14</f>
        <v>1660404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156478</v>
      </c>
      <c r="F8" s="3">
        <f>SUM(F9:F12)</f>
        <v>41017</v>
      </c>
      <c r="G8" s="3">
        <f>SUM(G9:G12)</f>
        <v>8911346817.7099991</v>
      </c>
      <c r="H8" s="3">
        <f>SUM(H9:H12)</f>
        <v>0</v>
      </c>
      <c r="I8" s="3">
        <f>SUM(I9:I12)</f>
        <v>657333</v>
      </c>
    </row>
    <row r="9" spans="1:22" x14ac:dyDescent="0.25">
      <c r="A9" s="6"/>
      <c r="B9" s="7"/>
      <c r="C9" s="6" t="s">
        <v>9</v>
      </c>
      <c r="D9" s="6" t="s">
        <v>10</v>
      </c>
      <c r="E9" s="8">
        <v>27646</v>
      </c>
      <c r="F9" s="8">
        <v>35</v>
      </c>
      <c r="G9" s="8">
        <v>2888592886</v>
      </c>
      <c r="H9" s="8">
        <v>0</v>
      </c>
      <c r="I9" s="8">
        <v>71533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43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15993</v>
      </c>
      <c r="F11" s="8">
        <v>14350</v>
      </c>
      <c r="G11" s="8">
        <v>83809237.409999996</v>
      </c>
      <c r="H11" s="8">
        <v>0</v>
      </c>
      <c r="I11" s="8">
        <v>25242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112839</v>
      </c>
      <c r="F12" s="11">
        <v>26632</v>
      </c>
      <c r="G12" s="11">
        <v>5938944694.3000002</v>
      </c>
      <c r="H12" s="11">
        <v>0</v>
      </c>
      <c r="I12" s="11">
        <v>560515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32913</v>
      </c>
      <c r="F14" s="3">
        <f>SUM(F15:F17)</f>
        <v>1400</v>
      </c>
      <c r="G14" s="3">
        <f>SUM(G15:G17)</f>
        <v>1725073906.2</v>
      </c>
      <c r="H14" s="3">
        <f>SUM(H15:H17)</f>
        <v>14708147.800000001</v>
      </c>
      <c r="I14" s="3">
        <f>SUM(I15:I17)</f>
        <v>1003071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22975</v>
      </c>
      <c r="F15" s="8">
        <v>300</v>
      </c>
      <c r="G15" s="8">
        <v>1201913735</v>
      </c>
      <c r="H15" s="8">
        <v>7753910.7999999998</v>
      </c>
      <c r="I15" s="8">
        <v>218611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9938</v>
      </c>
      <c r="F17" s="8">
        <v>1100</v>
      </c>
      <c r="G17" s="8">
        <v>523160171.19999999</v>
      </c>
      <c r="H17" s="8">
        <v>6954237</v>
      </c>
      <c r="I17" s="8">
        <v>784369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347559</v>
      </c>
      <c r="F19" s="3">
        <f>F21+F27</f>
        <v>239093</v>
      </c>
      <c r="G19" s="3">
        <f>G21+G27</f>
        <v>628991941.80999994</v>
      </c>
      <c r="H19" s="3">
        <f>H21+H27</f>
        <v>26880216.329999998</v>
      </c>
      <c r="I19" s="3">
        <f>I21+I27</f>
        <v>13603893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209</v>
      </c>
      <c r="F21" s="3">
        <f>SUM(F22:F25)</f>
        <v>200</v>
      </c>
      <c r="G21" s="3">
        <f>SUM(G22:G25)</f>
        <v>1795680</v>
      </c>
      <c r="H21" s="3">
        <f>SUM(H22:H25)</f>
        <v>0</v>
      </c>
      <c r="I21" s="3">
        <f>SUM(I22:I25)</f>
        <v>58515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209</v>
      </c>
      <c r="F22" s="11">
        <v>200</v>
      </c>
      <c r="G22" s="11">
        <v>1795680</v>
      </c>
      <c r="H22" s="11">
        <v>0</v>
      </c>
      <c r="I22" s="11">
        <v>19633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38723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347350</v>
      </c>
      <c r="F27" s="3">
        <f>SUM(F28:F30)</f>
        <v>238893</v>
      </c>
      <c r="G27" s="3">
        <f>SUM(G28:G30)</f>
        <v>627196261.80999994</v>
      </c>
      <c r="H27" s="3">
        <f>SUM(H28:H30)</f>
        <v>26880216.329999998</v>
      </c>
      <c r="I27" s="3">
        <f>SUM(I28:I30)</f>
        <v>13545378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257549</v>
      </c>
      <c r="F28" s="11">
        <v>183002</v>
      </c>
      <c r="G28" s="11">
        <v>279934923.26999998</v>
      </c>
      <c r="H28" s="11">
        <v>13844373.65</v>
      </c>
      <c r="I28" s="11">
        <v>8377812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4505</v>
      </c>
      <c r="F29" s="8">
        <v>0</v>
      </c>
      <c r="G29" s="8">
        <v>24123348.800000001</v>
      </c>
      <c r="H29" s="8">
        <v>1051016</v>
      </c>
      <c r="I29" s="8">
        <v>184626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85296</v>
      </c>
      <c r="F30" s="11">
        <v>55891</v>
      </c>
      <c r="G30" s="11">
        <v>323137989.74000001</v>
      </c>
      <c r="H30" s="11">
        <v>11984826.68</v>
      </c>
      <c r="I30" s="11">
        <v>4982940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55866</v>
      </c>
      <c r="F43" s="3">
        <f>F44+F48</f>
        <v>7137</v>
      </c>
      <c r="G43" s="3">
        <f>G44+G48</f>
        <v>549795919</v>
      </c>
      <c r="H43" s="3">
        <f>H44+H48</f>
        <v>1288810</v>
      </c>
      <c r="I43" s="3">
        <f>I44+I48</f>
        <v>571020</v>
      </c>
    </row>
    <row r="44" spans="1:9" x14ac:dyDescent="0.25">
      <c r="A44" s="6"/>
      <c r="B44" s="2"/>
      <c r="C44" s="2" t="s">
        <v>8</v>
      </c>
      <c r="D44" s="2"/>
      <c r="E44" s="3">
        <f>E45+E46</f>
        <v>50426</v>
      </c>
      <c r="F44" s="3">
        <f>F45+F46</f>
        <v>2952</v>
      </c>
      <c r="G44" s="3">
        <f>G45+G46</f>
        <v>548512522.5</v>
      </c>
      <c r="H44" s="3">
        <f>H45+H46</f>
        <v>0</v>
      </c>
      <c r="I44" s="3">
        <f>I45+I46</f>
        <v>366912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50426</v>
      </c>
      <c r="F46" s="16">
        <v>2952</v>
      </c>
      <c r="G46" s="16">
        <v>548512522.5</v>
      </c>
      <c r="H46" s="16">
        <v>0</v>
      </c>
      <c r="I46" s="16">
        <v>366912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5440</v>
      </c>
      <c r="F48" s="3">
        <f>F49</f>
        <v>4185</v>
      </c>
      <c r="G48" s="3">
        <f>G49</f>
        <v>1283396.5</v>
      </c>
      <c r="H48" s="3">
        <f>H49</f>
        <v>1288810</v>
      </c>
      <c r="I48" s="3">
        <f>I49</f>
        <v>204108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5440</v>
      </c>
      <c r="F49" s="11">
        <v>4185</v>
      </c>
      <c r="G49" s="11">
        <v>1283396.5</v>
      </c>
      <c r="H49" s="11">
        <v>1288810</v>
      </c>
      <c r="I49" s="11">
        <v>204108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207113</v>
      </c>
      <c r="F53" s="3">
        <f>F8+F21+F35+F44</f>
        <v>44169</v>
      </c>
      <c r="G53" s="3">
        <f>G8+G21+G35+G44</f>
        <v>9461655020.2099991</v>
      </c>
      <c r="H53" s="3">
        <f>H8+H21+H35+H44</f>
        <v>0</v>
      </c>
      <c r="I53" s="3">
        <f>I8+I21+I35+I44</f>
        <v>1082760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385703</v>
      </c>
      <c r="F54" s="3">
        <f>F14+F27+F38+F48</f>
        <v>244478</v>
      </c>
      <c r="G54" s="3">
        <f>G14+G27+G38+G48</f>
        <v>2353553564.5100002</v>
      </c>
      <c r="H54" s="3">
        <f>H14+H27+H38+H48</f>
        <v>42877174.129999995</v>
      </c>
      <c r="I54" s="3">
        <f>I14+I27+I38+I48</f>
        <v>14752557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592816</v>
      </c>
      <c r="F56" s="3">
        <f>F4+F34+F43</f>
        <v>288647</v>
      </c>
      <c r="G56" s="3">
        <f>G4+G34+G43</f>
        <v>11815208584.719999</v>
      </c>
      <c r="H56" s="3">
        <f>H4+H34+H43</f>
        <v>42877174.129999995</v>
      </c>
      <c r="I56" s="3">
        <f>I4+I34+I43</f>
        <v>15835317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2017-06-09T06:21:38Z</dcterms:modified>
</cp:coreProperties>
</file>