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I43" i="1"/>
  <c r="H43" i="1"/>
  <c r="E43" i="1"/>
  <c r="I38" i="1"/>
  <c r="H38" i="1"/>
  <c r="G38" i="1"/>
  <c r="F38" i="1"/>
  <c r="E38" i="1"/>
  <c r="I35" i="1"/>
  <c r="H35" i="1"/>
  <c r="G35" i="1"/>
  <c r="F35" i="1"/>
  <c r="E35" i="1"/>
  <c r="H34" i="1"/>
  <c r="G34" i="1"/>
  <c r="I27" i="1"/>
  <c r="H27" i="1"/>
  <c r="G27" i="1"/>
  <c r="F27" i="1"/>
  <c r="E27" i="1"/>
  <c r="I21" i="1"/>
  <c r="I19" i="1" s="1"/>
  <c r="H21" i="1"/>
  <c r="G21" i="1"/>
  <c r="G19" i="1" s="1"/>
  <c r="F21" i="1"/>
  <c r="E21" i="1"/>
  <c r="E19" i="1" s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F34" i="1"/>
  <c r="E34" i="1"/>
  <c r="I34" i="1"/>
  <c r="H19" i="1"/>
  <c r="F6" i="1"/>
  <c r="F4" i="1" s="1"/>
  <c r="E54" i="1"/>
  <c r="I54" i="1"/>
  <c r="F54" i="1"/>
  <c r="E6" i="1"/>
  <c r="G53" i="1"/>
  <c r="I6" i="1"/>
  <c r="I4" i="1" s="1"/>
  <c r="I56" i="1" s="1"/>
  <c r="F53" i="1"/>
  <c r="E4" i="1"/>
  <c r="G6" i="1"/>
  <c r="G4" i="1" s="1"/>
  <c r="G56" i="1" s="1"/>
  <c r="H6" i="1"/>
  <c r="F56" i="1" l="1"/>
  <c r="E56" i="1"/>
  <c r="H4" i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<sst xmlns="http://schemas.openxmlformats.org/spreadsheetml/2006/main" count="83" uniqueCount="23">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</sst>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31 05 2017</v>
      </c>
      <c r="V1" s="18">
        <v>42886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372258</v>
      </c>
      <c r="F4" s="3">
        <f>F6+F19</f>
        <v>142991</v>
      </c>
      <c r="G4" s="3">
        <f>G6+G19</f>
        <v>10883188364.745001</v>
      </c>
      <c r="H4" s="3">
        <f>H6+H19</f>
        <v>43640383.870000005</v>
      </c>
      <c r="I4" s="3">
        <f>I6+I19</f>
        <v>14606200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172166</v>
      </c>
      <c r="F6" s="3">
        <f>F8+F14</f>
        <v>17604</v>
      </c>
      <c r="G6" s="3">
        <f>G8+G14</f>
        <v>10428866557.68</v>
      </c>
      <c r="H6" s="3">
        <f>H8+H14</f>
        <v>24116827.800000001</v>
      </c>
      <c r="I6" s="3">
        <f>I8+I14</f>
        <v>1605254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130278</v>
      </c>
      <c r="F8" s="3">
        <f>SUM(F9:F12)</f>
        <v>8278</v>
      </c>
      <c r="G8" s="3">
        <f>SUM(G9:G12)</f>
        <v>8228718151.6800003</v>
      </c>
      <c r="H8" s="3">
        <f>SUM(H9:H12)</f>
        <v>0</v>
      </c>
      <c r="I8" s="3">
        <f>SUM(I9:I12)</f>
        <v>630973</v>
      </c>
    </row>
    <row r="9" spans="1:22" x14ac:dyDescent="0.25">
      <c r="A9" s="6"/>
      <c r="B9" s="7"/>
      <c r="C9" s="6" t="s">
        <v>9</v>
      </c>
      <c r="D9" s="6" t="s">
        <v>10</v>
      </c>
      <c r="E9" s="8">
        <v>29027</v>
      </c>
      <c r="F9" s="8">
        <v>72</v>
      </c>
      <c r="G9" s="8">
        <v>3038379676.1999998</v>
      </c>
      <c r="H9" s="8">
        <v>0</v>
      </c>
      <c r="I9" s="8">
        <v>74358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</v>
      </c>
      <c r="F10" s="11">
        <v>0</v>
      </c>
      <c r="G10" s="11">
        <v>38883.199999999997</v>
      </c>
      <c r="H10" s="11">
        <v>0</v>
      </c>
      <c r="I10" s="11">
        <v>42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</v>
      </c>
      <c r="F11" s="8">
        <v>0</v>
      </c>
      <c r="G11" s="8">
        <v>5289.98</v>
      </c>
      <c r="H11" s="8">
        <v>0</v>
      </c>
      <c r="I11" s="8">
        <v>16344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101249</v>
      </c>
      <c r="F12" s="11">
        <v>8206</v>
      </c>
      <c r="G12" s="11">
        <v>5190294302.3000002</v>
      </c>
      <c r="H12" s="11">
        <v>0</v>
      </c>
      <c r="I12" s="11">
        <v>540229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41888</v>
      </c>
      <c r="F14" s="3">
        <f>SUM(F15:F17)</f>
        <v>9326</v>
      </c>
      <c r="G14" s="3">
        <f>SUM(G15:G17)</f>
        <v>2200148406</v>
      </c>
      <c r="H14" s="3">
        <f>SUM(H15:H17)</f>
        <v>24116827.800000001</v>
      </c>
      <c r="I14" s="3">
        <f>SUM(I15:I17)</f>
        <v>974281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25584</v>
      </c>
      <c r="F15" s="8">
        <v>6</v>
      </c>
      <c r="G15" s="8">
        <v>1338705370.8</v>
      </c>
      <c r="H15" s="8">
        <v>11533033.800000001</v>
      </c>
      <c r="I15" s="8">
        <v>208421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16304</v>
      </c>
      <c r="F17" s="8">
        <v>9320</v>
      </c>
      <c r="G17" s="8">
        <v>861443035.20000005</v>
      </c>
      <c r="H17" s="8">
        <v>12583794</v>
      </c>
      <c r="I17" s="8">
        <v>765769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200092</v>
      </c>
      <c r="F19" s="3">
        <f>F21+F27</f>
        <v>125387</v>
      </c>
      <c r="G19" s="3">
        <f>G21+G27</f>
        <v>454321807.065</v>
      </c>
      <c r="H19" s="3">
        <f>H21+H27</f>
        <v>19523556.07</v>
      </c>
      <c r="I19" s="3">
        <f>I21+I27</f>
        <v>13000946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17</v>
      </c>
      <c r="F21" s="3">
        <f>SUM(F22:F25)</f>
        <v>0</v>
      </c>
      <c r="G21" s="3">
        <f>SUM(G22:G25)</f>
        <v>115855</v>
      </c>
      <c r="H21" s="3">
        <f>SUM(H22:H25)</f>
        <v>0</v>
      </c>
      <c r="I21" s="3">
        <f>SUM(I22:I25)</f>
        <v>58410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0</v>
      </c>
      <c r="F22" s="11">
        <v>0</v>
      </c>
      <c r="G22" s="11">
        <v>0</v>
      </c>
      <c r="H22" s="11">
        <v>0</v>
      </c>
      <c r="I22" s="11">
        <v>19514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17</v>
      </c>
      <c r="F25" s="8">
        <v>0</v>
      </c>
      <c r="G25" s="8">
        <v>115855</v>
      </c>
      <c r="H25" s="11">
        <v>0</v>
      </c>
      <c r="I25" s="8">
        <v>38737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200075</v>
      </c>
      <c r="F27" s="3">
        <f>SUM(F28:F30)</f>
        <v>125387</v>
      </c>
      <c r="G27" s="3">
        <f>SUM(G28:G30)</f>
        <v>454205952.065</v>
      </c>
      <c r="H27" s="3">
        <f>SUM(H28:H30)</f>
        <v>19523556.07</v>
      </c>
      <c r="I27" s="3">
        <f>SUM(I28:I30)</f>
        <v>12942536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137902</v>
      </c>
      <c r="F28" s="11">
        <v>89778</v>
      </c>
      <c r="G28" s="11">
        <v>210020430.36000001</v>
      </c>
      <c r="H28" s="11">
        <v>9551748.9900000002</v>
      </c>
      <c r="I28" s="11">
        <v>8015678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3558</v>
      </c>
      <c r="F29" s="8">
        <v>0</v>
      </c>
      <c r="G29" s="8">
        <v>20968347.535</v>
      </c>
      <c r="H29" s="8">
        <v>1003271.37</v>
      </c>
      <c r="I29" s="8">
        <v>174524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58615</v>
      </c>
      <c r="F30" s="11">
        <v>35609</v>
      </c>
      <c r="G30" s="11">
        <v>223217174.16999999</v>
      </c>
      <c r="H30" s="11">
        <v>8968535.7100000009</v>
      </c>
      <c r="I30" s="11">
        <v>4752334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35808</v>
      </c>
      <c r="F43" s="3">
        <f>F44+F48</f>
        <v>5733</v>
      </c>
      <c r="G43" s="3">
        <f>G44+G48</f>
        <v>413013594</v>
      </c>
      <c r="H43" s="3">
        <f>H44+H48</f>
        <v>672160</v>
      </c>
      <c r="I43" s="3">
        <f>I44+I48</f>
        <v>544976</v>
      </c>
    </row>
    <row r="44" spans="1:9" x14ac:dyDescent="0.25">
      <c r="A44" s="6"/>
      <c r="B44" s="2"/>
      <c r="C44" s="2" t="s">
        <v>8</v>
      </c>
      <c r="D44" s="2"/>
      <c r="E44" s="3">
        <f>E45+E46</f>
        <v>33486</v>
      </c>
      <c r="F44" s="3">
        <f>F45+F46</f>
        <v>3917</v>
      </c>
      <c r="G44" s="3">
        <f>G45+G46</f>
        <v>412345512.5</v>
      </c>
      <c r="H44" s="3">
        <f>H45+H46</f>
        <v>0</v>
      </c>
      <c r="I44" s="3">
        <f>I45+I46</f>
        <v>353581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33486</v>
      </c>
      <c r="F46" s="16">
        <v>3917</v>
      </c>
      <c r="G46" s="16">
        <v>412345512.5</v>
      </c>
      <c r="H46" s="16">
        <v>0</v>
      </c>
      <c r="I46" s="16">
        <v>353581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2322</v>
      </c>
      <c r="F48" s="3">
        <f>F49</f>
        <v>1816</v>
      </c>
      <c r="G48" s="3">
        <f>G49</f>
        <v>668081.5</v>
      </c>
      <c r="H48" s="3">
        <f>H49</f>
        <v>672160</v>
      </c>
      <c r="I48" s="3">
        <f>I49</f>
        <v>191395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2322</v>
      </c>
      <c r="F49" s="11">
        <v>1816</v>
      </c>
      <c r="G49" s="11">
        <v>668081.5</v>
      </c>
      <c r="H49" s="11">
        <v>672160</v>
      </c>
      <c r="I49" s="11">
        <v>191395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163781</v>
      </c>
      <c r="F53" s="3">
        <f>F8+F21+F35+F44</f>
        <v>12195</v>
      </c>
      <c r="G53" s="3">
        <f>G8+G21+G35+G44</f>
        <v>8641179519.1800003</v>
      </c>
      <c r="H53" s="3">
        <f>H8+H21+H35+H44</f>
        <v>0</v>
      </c>
      <c r="I53" s="3">
        <f>I8+I21+I35+I44</f>
        <v>1042964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244285</v>
      </c>
      <c r="F54" s="3">
        <f>F14+F27+F38+F48</f>
        <v>136529</v>
      </c>
      <c r="G54" s="3">
        <f>G14+G27+G38+G48</f>
        <v>2655022439.5650001</v>
      </c>
      <c r="H54" s="3">
        <f>H14+H27+H38+H48</f>
        <v>44312543.870000005</v>
      </c>
      <c r="I54" s="3">
        <f>I14+I27+I38+I48</f>
        <v>14108212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408066</v>
      </c>
      <c r="F56" s="3">
        <f>F4+F34+F43</f>
        <v>148724</v>
      </c>
      <c r="G56" s="3">
        <f>G4+G34+G43</f>
        <v>11296201958.745001</v>
      </c>
      <c r="H56" s="3">
        <f>H4+H34+H43</f>
        <v>44312543.870000005</v>
      </c>
      <c r="I56" s="3">
        <f>I4+I34+I43</f>
        <v>15151176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2017-06-01T06:21:40Z</dcterms:modified>
</cp:coreProperties>
</file>