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I43" i="1"/>
  <c r="H43" i="1"/>
  <c r="E43" i="1"/>
  <c r="I38" i="1"/>
  <c r="I34" i="1" s="1"/>
  <c r="H38" i="1"/>
  <c r="G38" i="1"/>
  <c r="F38" i="1"/>
  <c r="E38" i="1"/>
  <c r="E34" i="1" s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H21" i="1"/>
  <c r="G21" i="1"/>
  <c r="F21" i="1"/>
  <c r="F19" i="1" s="1"/>
  <c r="E21" i="1"/>
  <c r="E19" i="1" s="1"/>
  <c r="G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F6" i="1"/>
  <c r="F43" i="1" l="1"/>
  <c r="I19" i="1"/>
  <c r="F4" i="1"/>
  <c r="H19" i="1"/>
  <c r="E54" i="1"/>
  <c r="I54" i="1"/>
  <c r="F54" i="1"/>
  <c r="E6" i="1"/>
  <c r="E4" i="1" s="1"/>
  <c r="E56" i="1" s="1"/>
  <c r="G53" i="1"/>
  <c r="I6" i="1"/>
  <c r="I4" i="1" s="1"/>
  <c r="I56" i="1" s="1"/>
  <c r="F53" i="1"/>
  <c r="G6" i="1"/>
  <c r="G4" i="1" s="1"/>
  <c r="G56" i="1" s="1"/>
  <c r="H6" i="1"/>
  <c r="F56" i="1" l="1"/>
  <c r="H4" i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<sst xmlns="http://schemas.openxmlformats.org/spreadsheetml/2006/main" count="83" uniqueCount="23">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</sst>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29 05 2017</v>
      </c>
      <c r="V1" s="18">
        <v>42884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160232</v>
      </c>
      <c r="F4" s="3">
        <f>F6+F19</f>
        <v>41571</v>
      </c>
      <c r="G4" s="3">
        <f>G6+G19</f>
        <v>3844823214.5250001</v>
      </c>
      <c r="H4" s="3">
        <f>H6+H19</f>
        <v>38436865.949999996</v>
      </c>
      <c r="I4" s="3">
        <f>I6+I19</f>
        <v>14465023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57561</v>
      </c>
      <c r="F6" s="3">
        <f>F8+F14</f>
        <v>7685</v>
      </c>
      <c r="G6" s="3">
        <f>G8+G14</f>
        <v>3559149156</v>
      </c>
      <c r="H6" s="3">
        <f>H8+H14</f>
        <v>11804999.9</v>
      </c>
      <c r="I6" s="3">
        <f>I8+I14</f>
        <v>1569472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37247</v>
      </c>
      <c r="F8" s="3">
        <f>SUM(F9:F12)</f>
        <v>2750</v>
      </c>
      <c r="G8" s="3">
        <f>SUM(G9:G12)</f>
        <v>2484441967.1999998</v>
      </c>
      <c r="H8" s="3">
        <f>SUM(H9:H12)</f>
        <v>0</v>
      </c>
      <c r="I8" s="3">
        <f>SUM(I9:I12)</f>
        <v>611671</v>
      </c>
    </row>
    <row r="9" spans="1:22" x14ac:dyDescent="0.25">
      <c r="A9" s="6"/>
      <c r="B9" s="7"/>
      <c r="C9" s="6" t="s">
        <v>9</v>
      </c>
      <c r="D9" s="6" t="s">
        <v>10</v>
      </c>
      <c r="E9" s="8">
        <v>9708</v>
      </c>
      <c r="F9" s="8">
        <v>750</v>
      </c>
      <c r="G9" s="8">
        <v>1021885817.4</v>
      </c>
      <c r="H9" s="8">
        <v>0</v>
      </c>
      <c r="I9" s="8">
        <v>72024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41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50</v>
      </c>
      <c r="F11" s="8">
        <v>0</v>
      </c>
      <c r="G11" s="8">
        <v>261324</v>
      </c>
      <c r="H11" s="8">
        <v>0</v>
      </c>
      <c r="I11" s="8">
        <v>16089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27489</v>
      </c>
      <c r="F12" s="11">
        <v>2000</v>
      </c>
      <c r="G12" s="11">
        <v>1462294825.8</v>
      </c>
      <c r="H12" s="11">
        <v>0</v>
      </c>
      <c r="I12" s="11">
        <v>523517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20314</v>
      </c>
      <c r="F14" s="3">
        <f>SUM(F15:F17)</f>
        <v>4935</v>
      </c>
      <c r="G14" s="3">
        <f>SUM(G15:G17)</f>
        <v>1074707188.8</v>
      </c>
      <c r="H14" s="3">
        <f>SUM(H15:H17)</f>
        <v>11804999.9</v>
      </c>
      <c r="I14" s="3">
        <f>SUM(I15:I17)</f>
        <v>957801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12880</v>
      </c>
      <c r="F15" s="8">
        <v>0</v>
      </c>
      <c r="G15" s="8">
        <v>678291369</v>
      </c>
      <c r="H15" s="8">
        <v>3646109.9</v>
      </c>
      <c r="I15" s="8">
        <v>203718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7434</v>
      </c>
      <c r="F17" s="8">
        <v>4935</v>
      </c>
      <c r="G17" s="8">
        <v>396415819.80000001</v>
      </c>
      <c r="H17" s="8">
        <v>8158890</v>
      </c>
      <c r="I17" s="8">
        <v>753992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102671</v>
      </c>
      <c r="F19" s="3">
        <f>F21+F27</f>
        <v>33886</v>
      </c>
      <c r="G19" s="3">
        <f>G21+G27</f>
        <v>285674058.52499998</v>
      </c>
      <c r="H19" s="3">
        <f>H21+H27</f>
        <v>26631866.049999997</v>
      </c>
      <c r="I19" s="3">
        <f>I21+I27</f>
        <v>12895551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9</v>
      </c>
      <c r="F21" s="3">
        <f>SUM(F22:F25)</f>
        <v>0</v>
      </c>
      <c r="G21" s="3">
        <f>SUM(G22:G25)</f>
        <v>66348</v>
      </c>
      <c r="H21" s="3">
        <f>SUM(H22:H25)</f>
        <v>0</v>
      </c>
      <c r="I21" s="3">
        <f>SUM(I22:I25)</f>
        <v>59223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20344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9</v>
      </c>
      <c r="F25" s="8">
        <v>0</v>
      </c>
      <c r="G25" s="8">
        <v>66348</v>
      </c>
      <c r="H25" s="11">
        <v>0</v>
      </c>
      <c r="I25" s="8">
        <v>38720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102662</v>
      </c>
      <c r="F27" s="3">
        <f>SUM(F28:F30)</f>
        <v>33886</v>
      </c>
      <c r="G27" s="3">
        <f>SUM(G28:G30)</f>
        <v>285607710.52499998</v>
      </c>
      <c r="H27" s="3">
        <f>SUM(H28:H30)</f>
        <v>26631866.049999997</v>
      </c>
      <c r="I27" s="3">
        <f>SUM(I28:I30)</f>
        <v>12836328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41294</v>
      </c>
      <c r="F28" s="11">
        <v>963</v>
      </c>
      <c r="G28" s="11">
        <v>94907897.400000006</v>
      </c>
      <c r="H28" s="11">
        <v>4003756.75</v>
      </c>
      <c r="I28" s="11">
        <v>7945075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3943</v>
      </c>
      <c r="F29" s="8">
        <v>0</v>
      </c>
      <c r="G29" s="8">
        <v>11232618.975</v>
      </c>
      <c r="H29" s="8">
        <v>373108.9</v>
      </c>
      <c r="I29" s="8">
        <v>171558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57425</v>
      </c>
      <c r="F30" s="11">
        <v>32923</v>
      </c>
      <c r="G30" s="11">
        <v>179467194.15000001</v>
      </c>
      <c r="H30" s="11">
        <v>22255000.399999999</v>
      </c>
      <c r="I30" s="11">
        <v>4719695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12559</v>
      </c>
      <c r="F43" s="3">
        <f>F44+F48</f>
        <v>2276</v>
      </c>
      <c r="G43" s="3">
        <f>G44+G48</f>
        <v>131277404.5</v>
      </c>
      <c r="H43" s="3">
        <f>H44+H48</f>
        <v>231225</v>
      </c>
      <c r="I43" s="3">
        <f>I44+I48</f>
        <v>536143</v>
      </c>
    </row>
    <row r="44" spans="1:9" x14ac:dyDescent="0.25">
      <c r="A44" s="6"/>
      <c r="B44" s="2"/>
      <c r="C44" s="2" t="s">
        <v>8</v>
      </c>
      <c r="D44" s="2"/>
      <c r="E44" s="3">
        <f>E45+E46</f>
        <v>11734</v>
      </c>
      <c r="F44" s="3">
        <f>F45+F46</f>
        <v>1662</v>
      </c>
      <c r="G44" s="3">
        <f>G45+G46</f>
        <v>131055775</v>
      </c>
      <c r="H44" s="3">
        <f>H45+H46</f>
        <v>0</v>
      </c>
      <c r="I44" s="3">
        <f>I45+I46</f>
        <v>347012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11734</v>
      </c>
      <c r="F46" s="16">
        <v>1662</v>
      </c>
      <c r="G46" s="16">
        <v>131055775</v>
      </c>
      <c r="H46" s="16">
        <v>0</v>
      </c>
      <c r="I46" s="16">
        <v>347012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825</v>
      </c>
      <c r="F48" s="3">
        <f>F49</f>
        <v>614</v>
      </c>
      <c r="G48" s="3">
        <f>G49</f>
        <v>221629.5</v>
      </c>
      <c r="H48" s="3">
        <f>H49</f>
        <v>231225</v>
      </c>
      <c r="I48" s="3">
        <f>I49</f>
        <v>189131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825</v>
      </c>
      <c r="F49" s="11">
        <v>614</v>
      </c>
      <c r="G49" s="11">
        <v>221629.5</v>
      </c>
      <c r="H49" s="11">
        <v>231225</v>
      </c>
      <c r="I49" s="11">
        <v>189131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48990</v>
      </c>
      <c r="F53" s="3">
        <f>F8+F21+F35+F44</f>
        <v>4412</v>
      </c>
      <c r="G53" s="3">
        <f>G8+G21+G35+G44</f>
        <v>2615564090.1999998</v>
      </c>
      <c r="H53" s="3">
        <f>H8+H21+H35+H44</f>
        <v>0</v>
      </c>
      <c r="I53" s="3">
        <f>I8+I21+I35+I44</f>
        <v>1017906</v>
      </c>
    </row>
    <row r="54" spans="1:9" x14ac:dyDescent="0.25">
      <c r="A54" s="2" t="s">
        <v>20</v>
      </c>
      <c r="B54" s="2"/>
      <c r="C54" s="2"/>
      <c r="D54" s="2"/>
      <c r="E54" s="3">
        <f>E14+E27+E38+E48</f>
        <v>123801</v>
      </c>
      <c r="F54" s="3">
        <f>F14+F27+F38+F48</f>
        <v>39435</v>
      </c>
      <c r="G54" s="3">
        <f>G14+G27+G38+G48</f>
        <v>1360536528.8249998</v>
      </c>
      <c r="H54" s="3">
        <f>H14+H27+H38+H48</f>
        <v>38668090.949999996</v>
      </c>
      <c r="I54" s="3">
        <f>I14+I27+I38+I48</f>
        <v>13983260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172791</v>
      </c>
      <c r="F56" s="3">
        <f>F4+F34+F43</f>
        <v>43847</v>
      </c>
      <c r="G56" s="3">
        <f>G4+G34+G43</f>
        <v>3976100619.0250001</v>
      </c>
      <c r="H56" s="3">
        <f>H4+H34+H43</f>
        <v>38668090.949999996</v>
      </c>
      <c r="I56" s="3">
        <f>I4+I34+I43</f>
        <v>15001166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2017-05-30T06:21:40Z</dcterms:modified>
</cp:coreProperties>
</file>