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H43" i="1" s="1"/>
  <c r="G44" i="1"/>
  <c r="G43" i="1" s="1"/>
  <c r="F44" i="1"/>
  <c r="E44" i="1"/>
  <c r="I38" i="1"/>
  <c r="H38" i="1"/>
  <c r="H34" i="1" s="1"/>
  <c r="G38" i="1"/>
  <c r="F38" i="1"/>
  <c r="E38" i="1"/>
  <c r="I35" i="1"/>
  <c r="H35" i="1"/>
  <c r="G35" i="1"/>
  <c r="F35" i="1"/>
  <c r="F34" i="1" s="1"/>
  <c r="E35" i="1"/>
  <c r="G34" i="1"/>
  <c r="I27" i="1"/>
  <c r="H27" i="1"/>
  <c r="G27" i="1"/>
  <c r="F27" i="1"/>
  <c r="E27" i="1"/>
  <c r="I21" i="1"/>
  <c r="I19" i="1" s="1"/>
  <c r="H21" i="1"/>
  <c r="G21" i="1"/>
  <c r="G53" i="1" s="1"/>
  <c r="F21" i="1"/>
  <c r="E21" i="1"/>
  <c r="E19" i="1" s="1"/>
  <c r="F19" i="1"/>
  <c r="I14" i="1"/>
  <c r="H14" i="1"/>
  <c r="G14" i="1"/>
  <c r="G54" i="1" s="1"/>
  <c r="F14" i="1"/>
  <c r="E14" i="1"/>
  <c r="I8" i="1"/>
  <c r="H8" i="1"/>
  <c r="G8" i="1"/>
  <c r="F8" i="1"/>
  <c r="F6" i="1" s="1"/>
  <c r="E8" i="1"/>
  <c r="E43" i="1" l="1"/>
  <c r="F43" i="1"/>
  <c r="H53" i="1"/>
  <c r="H54" i="1"/>
  <c r="E53" i="1"/>
  <c r="I53" i="1"/>
  <c r="E34" i="1"/>
  <c r="I34" i="1"/>
  <c r="G19" i="1"/>
  <c r="H19" i="1"/>
  <c r="F4" i="1"/>
  <c r="F56" i="1" s="1"/>
  <c r="E54" i="1"/>
  <c r="I54" i="1"/>
  <c r="F54" i="1"/>
  <c r="E6" i="1"/>
  <c r="E4" i="1" s="1"/>
  <c r="F53" i="1"/>
  <c r="I6" i="1"/>
  <c r="I4" i="1" s="1"/>
  <c r="G6" i="1"/>
  <c r="H6" i="1"/>
  <c r="H4" i="1" s="1"/>
  <c r="H56" i="1" s="1"/>
  <c r="E56" i="1" l="1"/>
  <c r="I56" i="1"/>
  <c r="G4" i="1"/>
  <c r="G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<sst xmlns="http://schemas.openxmlformats.org/spreadsheetml/2006/main" count="83" uniqueCount="23">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</sst>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26 05 2017</v>
      </c>
      <c r="V1" s="18">
        <v>42881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321311</v>
      </c>
      <c r="F4" s="3">
        <f>F6+F19</f>
        <v>118777</v>
      </c>
      <c r="G4" s="3">
        <f>G6+G19</f>
        <v>7949003636.2400007</v>
      </c>
      <c r="H4" s="3">
        <f>H6+H19</f>
        <v>44634509.329999998</v>
      </c>
      <c r="I4" s="3">
        <f>I6+I19</f>
        <v>14498530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118669</v>
      </c>
      <c r="F6" s="3">
        <f>F8+F14</f>
        <v>2473</v>
      </c>
      <c r="G6" s="3">
        <f>G8+G14</f>
        <v>7391193346.4000006</v>
      </c>
      <c r="H6" s="3">
        <f>H8+H14</f>
        <v>10447378.300000001</v>
      </c>
      <c r="I6" s="3">
        <f>I8+I14</f>
        <v>1577578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87174</v>
      </c>
      <c r="F8" s="3">
        <f>SUM(F9:F12)</f>
        <v>370</v>
      </c>
      <c r="G8" s="3">
        <f>SUM(G9:G12)</f>
        <v>5728851156.2000008</v>
      </c>
      <c r="H8" s="3">
        <f>SUM(H9:H12)</f>
        <v>0</v>
      </c>
      <c r="I8" s="3">
        <f>SUM(I9:I12)</f>
        <v>627535</v>
      </c>
    </row>
    <row r="9" spans="1:22" x14ac:dyDescent="0.25">
      <c r="A9" s="6"/>
      <c r="B9" s="7"/>
      <c r="C9" s="6" t="s">
        <v>9</v>
      </c>
      <c r="D9" s="6" t="s">
        <v>10</v>
      </c>
      <c r="E9" s="8">
        <v>20928</v>
      </c>
      <c r="F9" s="8">
        <v>44</v>
      </c>
      <c r="G9" s="8">
        <v>2205465143.4000001</v>
      </c>
      <c r="H9" s="8">
        <v>0</v>
      </c>
      <c r="I9" s="8">
        <v>73900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16089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66246</v>
      </c>
      <c r="F12" s="11">
        <v>326</v>
      </c>
      <c r="G12" s="11">
        <v>3523386012.8000002</v>
      </c>
      <c r="H12" s="11">
        <v>0</v>
      </c>
      <c r="I12" s="11">
        <v>537505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31495</v>
      </c>
      <c r="F14" s="3">
        <f>SUM(F15:F17)</f>
        <v>2103</v>
      </c>
      <c r="G14" s="3">
        <f>SUM(G15:G17)</f>
        <v>1662342190.1999998</v>
      </c>
      <c r="H14" s="3">
        <f>SUM(H15:H17)</f>
        <v>10447378.300000001</v>
      </c>
      <c r="I14" s="3">
        <f>SUM(I15:I17)</f>
        <v>950043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22426</v>
      </c>
      <c r="F15" s="8">
        <v>10</v>
      </c>
      <c r="G15" s="8">
        <v>1178362308.5999999</v>
      </c>
      <c r="H15" s="8">
        <v>6949743.2999999998</v>
      </c>
      <c r="I15" s="8">
        <v>200618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9069</v>
      </c>
      <c r="F17" s="8">
        <v>2093</v>
      </c>
      <c r="G17" s="8">
        <v>483979881.60000002</v>
      </c>
      <c r="H17" s="8">
        <v>3497635</v>
      </c>
      <c r="I17" s="8">
        <v>749334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202642</v>
      </c>
      <c r="F19" s="3">
        <f>F21+F27</f>
        <v>116304</v>
      </c>
      <c r="G19" s="3">
        <f>G21+G27</f>
        <v>557810289.83999991</v>
      </c>
      <c r="H19" s="3">
        <f>H21+H27</f>
        <v>34187131.030000001</v>
      </c>
      <c r="I19" s="3">
        <f>I21+I27</f>
        <v>12920952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10197</v>
      </c>
      <c r="F21" s="3">
        <f>SUM(F22:F25)</f>
        <v>10000</v>
      </c>
      <c r="G21" s="3">
        <f>SUM(G22:G25)</f>
        <v>0</v>
      </c>
      <c r="H21" s="3">
        <f>SUM(H22:H25)</f>
        <v>0</v>
      </c>
      <c r="I21" s="3">
        <f>SUM(I22:I25)</f>
        <v>59200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10197</v>
      </c>
      <c r="F22" s="11">
        <v>10000</v>
      </c>
      <c r="G22" s="11">
        <v>0</v>
      </c>
      <c r="H22" s="11">
        <v>0</v>
      </c>
      <c r="I22" s="11">
        <v>20344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38711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192445</v>
      </c>
      <c r="F27" s="3">
        <f>SUM(F28:F30)</f>
        <v>106304</v>
      </c>
      <c r="G27" s="3">
        <f>SUM(G28:G30)</f>
        <v>557810289.83999991</v>
      </c>
      <c r="H27" s="3">
        <f>SUM(H28:H30)</f>
        <v>34187131.030000001</v>
      </c>
      <c r="I27" s="3">
        <f>SUM(I28:I30)</f>
        <v>12861752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137112</v>
      </c>
      <c r="F28" s="11">
        <v>77394</v>
      </c>
      <c r="G28" s="11">
        <v>335214060.82999998</v>
      </c>
      <c r="H28" s="11">
        <v>9257213.8300000001</v>
      </c>
      <c r="I28" s="11">
        <v>7919225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3029</v>
      </c>
      <c r="F29" s="8">
        <v>1000</v>
      </c>
      <c r="G29" s="8">
        <v>12124461</v>
      </c>
      <c r="H29" s="8">
        <v>713838</v>
      </c>
      <c r="I29" s="8">
        <v>158532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52304</v>
      </c>
      <c r="F30" s="11">
        <v>27910</v>
      </c>
      <c r="G30" s="11">
        <v>210471768.00999999</v>
      </c>
      <c r="H30" s="11">
        <v>24216079.199999999</v>
      </c>
      <c r="I30" s="11">
        <v>4783995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23236</v>
      </c>
      <c r="F43" s="3">
        <f>F44+F48</f>
        <v>915</v>
      </c>
      <c r="G43" s="3">
        <f>G44+G48</f>
        <v>254064472.5</v>
      </c>
      <c r="H43" s="3">
        <f>H44+H48</f>
        <v>336525</v>
      </c>
      <c r="I43" s="3">
        <f>I44+I48</f>
        <v>538623</v>
      </c>
    </row>
    <row r="44" spans="1:9" x14ac:dyDescent="0.25">
      <c r="A44" s="6"/>
      <c r="B44" s="2"/>
      <c r="C44" s="2" t="s">
        <v>8</v>
      </c>
      <c r="D44" s="2"/>
      <c r="E44" s="3">
        <f>E45+E46</f>
        <v>22010</v>
      </c>
      <c r="F44" s="3">
        <f>F45+F46</f>
        <v>54</v>
      </c>
      <c r="G44" s="3">
        <f>G45+G46</f>
        <v>253728250</v>
      </c>
      <c r="H44" s="3">
        <f>H45+H46</f>
        <v>0</v>
      </c>
      <c r="I44" s="3">
        <f>I45+I46</f>
        <v>350064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22010</v>
      </c>
      <c r="F46" s="16">
        <v>54</v>
      </c>
      <c r="G46" s="16">
        <v>253728250</v>
      </c>
      <c r="H46" s="16">
        <v>0</v>
      </c>
      <c r="I46" s="16">
        <v>350064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1226</v>
      </c>
      <c r="F48" s="3">
        <f>F49</f>
        <v>861</v>
      </c>
      <c r="G48" s="3">
        <f>G49</f>
        <v>336222.5</v>
      </c>
      <c r="H48" s="3">
        <f>H49</f>
        <v>336525</v>
      </c>
      <c r="I48" s="3">
        <f>I49</f>
        <v>188559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1226</v>
      </c>
      <c r="F49" s="11">
        <v>861</v>
      </c>
      <c r="G49" s="11">
        <v>336222.5</v>
      </c>
      <c r="H49" s="11">
        <v>336525</v>
      </c>
      <c r="I49" s="11">
        <v>188559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119381</v>
      </c>
      <c r="F53" s="3">
        <f>F8+F21+F35+F44</f>
        <v>10424</v>
      </c>
      <c r="G53" s="3">
        <f>G8+G21+G35+G44</f>
        <v>5982579406.2000008</v>
      </c>
      <c r="H53" s="3">
        <f>H8+H21+H35+H44</f>
        <v>0</v>
      </c>
      <c r="I53" s="3">
        <f>I8+I21+I35+I44</f>
        <v>1036799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225166</v>
      </c>
      <c r="F54" s="3">
        <f>F14+F27+F38+F48</f>
        <v>109268</v>
      </c>
      <c r="G54" s="3">
        <f>G14+G27+G38+G48</f>
        <v>2220488702.54</v>
      </c>
      <c r="H54" s="3">
        <f>H14+H27+H38+H48</f>
        <v>44971034.329999998</v>
      </c>
      <c r="I54" s="3">
        <f>I14+I27+I38+I48</f>
        <v>14000354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344547</v>
      </c>
      <c r="F56" s="3">
        <f>F4+F34+F43</f>
        <v>119692</v>
      </c>
      <c r="G56" s="3">
        <f>G4+G34+G43</f>
        <v>8203068108.7400007</v>
      </c>
      <c r="H56" s="3">
        <f>H4+H34+H43</f>
        <v>44971034.329999998</v>
      </c>
      <c r="I56" s="3">
        <f>I4+I34+I43</f>
        <v>15037153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2017-05-29T06:21:39Z</dcterms:modified>
</cp:coreProperties>
</file>