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F38" i="1"/>
  <c r="E38" i="1"/>
  <c r="I35" i="1"/>
  <c r="H35" i="1"/>
  <c r="G35" i="1"/>
  <c r="F35" i="1"/>
  <c r="E35" i="1"/>
  <c r="H34" i="1"/>
  <c r="G34" i="1"/>
  <c r="I27" i="1"/>
  <c r="H27" i="1"/>
  <c r="G27" i="1"/>
  <c r="F27" i="1"/>
  <c r="F19" i="1" s="1"/>
  <c r="E27" i="1"/>
  <c r="I21" i="1"/>
  <c r="I19" i="1" s="1"/>
  <c r="H21" i="1"/>
  <c r="G21" i="1"/>
  <c r="G19" i="1" s="1"/>
  <c r="F21" i="1"/>
  <c r="E21" i="1"/>
  <c r="E19" i="1" s="1"/>
  <c r="I14" i="1"/>
  <c r="H14" i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F34" i="1"/>
  <c r="E34" i="1"/>
  <c r="I34" i="1"/>
  <c r="H54" i="1"/>
  <c r="H19" i="1"/>
  <c r="F4" i="1"/>
  <c r="F54" i="1"/>
  <c r="E54" i="1"/>
  <c r="I54" i="1"/>
  <c r="E6" i="1"/>
  <c r="F53" i="1"/>
  <c r="G53" i="1"/>
  <c r="I6" i="1"/>
  <c r="E4" i="1"/>
  <c r="E56" i="1" s="1"/>
  <c r="I4" i="1"/>
  <c r="I56" i="1" s="1"/>
  <c r="G6" i="1"/>
  <c r="G4" i="1" s="1"/>
  <c r="G56" i="1" s="1"/>
  <c r="H6" i="1"/>
  <c r="F56" i="1" l="1"/>
  <c r="H4" i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<sst xmlns="http://schemas.openxmlformats.org/spreadsheetml/2006/main" count="83" uniqueCount="23">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</sst>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25 05 2017</v>
      </c>
      <c r="V1" s="18">
        <v>42880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291742</v>
      </c>
      <c r="F4" s="3">
        <f>F6+F19</f>
        <v>97091</v>
      </c>
      <c r="G4" s="3">
        <f>G6+G19</f>
        <v>8827006547.6100006</v>
      </c>
      <c r="H4" s="3">
        <f>H6+H19</f>
        <v>42513284.049999997</v>
      </c>
      <c r="I4" s="3">
        <f>I6+I19</f>
        <v>14571249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131660</v>
      </c>
      <c r="F6" s="3">
        <f>F8+F14</f>
        <v>10249</v>
      </c>
      <c r="G6" s="3">
        <f>G8+G14</f>
        <v>8320192905.1000004</v>
      </c>
      <c r="H6" s="3">
        <f>H8+H14</f>
        <v>17933062</v>
      </c>
      <c r="I6" s="3">
        <f>I8+I14</f>
        <v>1583725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102188</v>
      </c>
      <c r="F8" s="3">
        <f>SUM(F9:F12)</f>
        <v>9650</v>
      </c>
      <c r="G8" s="3">
        <f>SUM(G9:G12)</f>
        <v>6762202260.5</v>
      </c>
      <c r="H8" s="3">
        <f>SUM(H9:H12)</f>
        <v>0</v>
      </c>
      <c r="I8" s="3">
        <f>SUM(I9:I12)</f>
        <v>633378</v>
      </c>
    </row>
    <row r="9" spans="1:22" x14ac:dyDescent="0.25">
      <c r="A9" s="6"/>
      <c r="B9" s="7"/>
      <c r="C9" s="6" t="s">
        <v>9</v>
      </c>
      <c r="D9" s="6" t="s">
        <v>10</v>
      </c>
      <c r="E9" s="8">
        <v>25303</v>
      </c>
      <c r="F9" s="8">
        <v>650</v>
      </c>
      <c r="G9" s="8">
        <v>2662807965.5999999</v>
      </c>
      <c r="H9" s="8">
        <v>0</v>
      </c>
      <c r="I9" s="8">
        <v>75098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16129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76885</v>
      </c>
      <c r="F12" s="11">
        <v>9000</v>
      </c>
      <c r="G12" s="11">
        <v>4099394294.9000001</v>
      </c>
      <c r="H12" s="11">
        <v>0</v>
      </c>
      <c r="I12" s="11">
        <v>542110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29472</v>
      </c>
      <c r="F14" s="3">
        <f>SUM(F15:F17)</f>
        <v>599</v>
      </c>
      <c r="G14" s="3">
        <f>SUM(G15:G17)</f>
        <v>1557990644.5999999</v>
      </c>
      <c r="H14" s="3">
        <f>SUM(H15:H17)</f>
        <v>17933062</v>
      </c>
      <c r="I14" s="3">
        <f>SUM(I15:I17)</f>
        <v>950347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22954</v>
      </c>
      <c r="F15" s="8">
        <v>0</v>
      </c>
      <c r="G15" s="8">
        <v>1210114555.8</v>
      </c>
      <c r="H15" s="8">
        <v>14856892</v>
      </c>
      <c r="I15" s="8">
        <v>204306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6518</v>
      </c>
      <c r="F17" s="8">
        <v>599</v>
      </c>
      <c r="G17" s="8">
        <v>347876088.80000001</v>
      </c>
      <c r="H17" s="8">
        <v>3076170</v>
      </c>
      <c r="I17" s="8">
        <v>745950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160082</v>
      </c>
      <c r="F19" s="3">
        <f>F21+F27</f>
        <v>86842</v>
      </c>
      <c r="G19" s="3">
        <f>G21+G27</f>
        <v>506813642.50999999</v>
      </c>
      <c r="H19" s="3">
        <f>H21+H27</f>
        <v>24580222.050000001</v>
      </c>
      <c r="I19" s="3">
        <f>I21+I27</f>
        <v>12987524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69200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30344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38711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160082</v>
      </c>
      <c r="F27" s="3">
        <f>SUM(F28:F30)</f>
        <v>86842</v>
      </c>
      <c r="G27" s="3">
        <f>SUM(G28:G30)</f>
        <v>506813642.50999999</v>
      </c>
      <c r="H27" s="3">
        <f>SUM(H28:H30)</f>
        <v>24580222.050000001</v>
      </c>
      <c r="I27" s="3">
        <f>SUM(I28:I30)</f>
        <v>12918324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89851</v>
      </c>
      <c r="F28" s="11">
        <v>32900</v>
      </c>
      <c r="G28" s="11">
        <v>232712769.88999999</v>
      </c>
      <c r="H28" s="11">
        <v>12649691.640000001</v>
      </c>
      <c r="I28" s="11">
        <v>7912504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2713</v>
      </c>
      <c r="F29" s="8">
        <v>600</v>
      </c>
      <c r="G29" s="8">
        <v>13167911.300000001</v>
      </c>
      <c r="H29" s="8">
        <v>492630</v>
      </c>
      <c r="I29" s="8">
        <v>157196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67518</v>
      </c>
      <c r="F30" s="11">
        <v>53342</v>
      </c>
      <c r="G30" s="11">
        <v>260932961.31999999</v>
      </c>
      <c r="H30" s="11">
        <v>11437900.41</v>
      </c>
      <c r="I30" s="11">
        <v>4848624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12083</v>
      </c>
      <c r="F43" s="3">
        <f>F44+F48</f>
        <v>100</v>
      </c>
      <c r="G43" s="3">
        <f>G44+G48</f>
        <v>167673788</v>
      </c>
      <c r="H43" s="3">
        <f>H44+H48</f>
        <v>213155</v>
      </c>
      <c r="I43" s="3">
        <f>I44+I48</f>
        <v>538072</v>
      </c>
    </row>
    <row r="44" spans="1:9" x14ac:dyDescent="0.25">
      <c r="A44" s="6"/>
      <c r="B44" s="2"/>
      <c r="C44" s="2" t="s">
        <v>8</v>
      </c>
      <c r="D44" s="2"/>
      <c r="E44" s="3">
        <f>E45+E46</f>
        <v>11802</v>
      </c>
      <c r="F44" s="3">
        <f>F45+F46</f>
        <v>0</v>
      </c>
      <c r="G44" s="3">
        <f>G45+G46</f>
        <v>167457487.5</v>
      </c>
      <c r="H44" s="3">
        <f>H45+H46</f>
        <v>0</v>
      </c>
      <c r="I44" s="3">
        <f>I45+I46</f>
        <v>349802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11802</v>
      </c>
      <c r="F46" s="16">
        <v>0</v>
      </c>
      <c r="G46" s="16">
        <v>167457487.5</v>
      </c>
      <c r="H46" s="16">
        <v>0</v>
      </c>
      <c r="I46" s="16">
        <v>349802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281</v>
      </c>
      <c r="F48" s="3">
        <f>F49</f>
        <v>100</v>
      </c>
      <c r="G48" s="3">
        <f>G49</f>
        <v>216300.5</v>
      </c>
      <c r="H48" s="3">
        <f>H49</f>
        <v>213155</v>
      </c>
      <c r="I48" s="3">
        <f>I49</f>
        <v>188270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281</v>
      </c>
      <c r="F49" s="11">
        <v>100</v>
      </c>
      <c r="G49" s="11">
        <v>216300.5</v>
      </c>
      <c r="H49" s="11">
        <v>213155</v>
      </c>
      <c r="I49" s="11">
        <v>188270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113990</v>
      </c>
      <c r="F53" s="3">
        <f>F8+F21+F35+F44</f>
        <v>9650</v>
      </c>
      <c r="G53" s="3">
        <f>G8+G21+G35+G44</f>
        <v>6929659748</v>
      </c>
      <c r="H53" s="3">
        <f>H8+H21+H35+H44</f>
        <v>0</v>
      </c>
      <c r="I53" s="3">
        <f>I8+I21+I35+I44</f>
        <v>1052380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189835</v>
      </c>
      <c r="F54" s="3">
        <f>F14+F27+F38+F48</f>
        <v>87541</v>
      </c>
      <c r="G54" s="3">
        <f>G14+G27+G38+G48</f>
        <v>2065020587.6099999</v>
      </c>
      <c r="H54" s="3">
        <f>H14+H27+H38+H48</f>
        <v>42726439.049999997</v>
      </c>
      <c r="I54" s="3">
        <f>I14+I27+I38+I48</f>
        <v>14056941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303825</v>
      </c>
      <c r="F56" s="3">
        <f>F4+F34+F43</f>
        <v>97191</v>
      </c>
      <c r="G56" s="3">
        <f>G4+G34+G43</f>
        <v>8994680335.6100006</v>
      </c>
      <c r="H56" s="3">
        <f>H4+H34+H43</f>
        <v>42726439.049999997</v>
      </c>
      <c r="I56" s="3">
        <f>I4+I34+I43</f>
        <v>15109321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2017-05-26T06:21:53Z</dcterms:modified>
</cp:coreProperties>
</file>