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H43" i="1" s="1"/>
  <c r="G44" i="1"/>
  <c r="F44" i="1"/>
  <c r="E44" i="1"/>
  <c r="E43" i="1" s="1"/>
  <c r="I43" i="1"/>
  <c r="I38" i="1"/>
  <c r="H38" i="1"/>
  <c r="H34" i="1" s="1"/>
  <c r="G38" i="1"/>
  <c r="F38" i="1"/>
  <c r="E38" i="1"/>
  <c r="I35" i="1"/>
  <c r="H35" i="1"/>
  <c r="G35" i="1"/>
  <c r="F35" i="1"/>
  <c r="F34" i="1" s="1"/>
  <c r="E35" i="1"/>
  <c r="G34" i="1"/>
  <c r="I27" i="1"/>
  <c r="H27" i="1"/>
  <c r="H19" i="1" s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F14" i="1"/>
  <c r="E14" i="1"/>
  <c r="I8" i="1"/>
  <c r="H8" i="1"/>
  <c r="H53" i="1" s="1"/>
  <c r="G8" i="1"/>
  <c r="F8" i="1"/>
  <c r="E8" i="1"/>
  <c r="E53" i="1" s="1"/>
  <c r="G43" i="1" l="1"/>
  <c r="G54" i="1"/>
  <c r="F43" i="1"/>
  <c r="E34" i="1"/>
  <c r="I34" i="1"/>
  <c r="I53" i="1"/>
  <c r="F6" i="1"/>
  <c r="F4" i="1" s="1"/>
  <c r="F56" i="1" s="1"/>
  <c r="E54" i="1"/>
  <c r="I54" i="1"/>
  <c r="F54" i="1"/>
  <c r="E6" i="1"/>
  <c r="F53" i="1"/>
  <c r="G53" i="1"/>
  <c r="I6" i="1"/>
  <c r="I4" i="1" s="1"/>
  <c r="I56" i="1" s="1"/>
  <c r="E4" i="1"/>
  <c r="E56" i="1" s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<sst xmlns="http://schemas.openxmlformats.org/spreadsheetml/2006/main" count="83" uniqueCount="23">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</sst>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24 05 2017</v>
      </c>
      <c r="V1" s="18">
        <v>42879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264001</v>
      </c>
      <c r="F4" s="3">
        <f>F6+F19</f>
        <v>81559</v>
      </c>
      <c r="G4" s="3">
        <f>G6+G19</f>
        <v>6541432661.1099987</v>
      </c>
      <c r="H4" s="3">
        <f>H6+H19</f>
        <v>36646135.810000002</v>
      </c>
      <c r="I4" s="3">
        <f>I6+I19</f>
        <v>14465256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97462</v>
      </c>
      <c r="F6" s="3">
        <f>F8+F14</f>
        <v>8355</v>
      </c>
      <c r="G6" s="3">
        <f>G8+G14</f>
        <v>5959805935.6999989</v>
      </c>
      <c r="H6" s="3">
        <f>H8+H14</f>
        <v>17007094.899999999</v>
      </c>
      <c r="I6" s="3">
        <f>I8+I14</f>
        <v>1572955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70746</v>
      </c>
      <c r="F8" s="3">
        <f>SUM(F9:F12)</f>
        <v>1977</v>
      </c>
      <c r="G8" s="3">
        <f>SUM(G9:G12)</f>
        <v>4542173640.2999992</v>
      </c>
      <c r="H8" s="3">
        <f>SUM(H9:H12)</f>
        <v>0</v>
      </c>
      <c r="I8" s="3">
        <f>SUM(I9:I12)</f>
        <v>627154</v>
      </c>
    </row>
    <row r="9" spans="1:22" x14ac:dyDescent="0.25">
      <c r="A9" s="6"/>
      <c r="B9" s="7"/>
      <c r="C9" s="6" t="s">
        <v>9</v>
      </c>
      <c r="D9" s="6" t="s">
        <v>10</v>
      </c>
      <c r="E9" s="8">
        <v>15297</v>
      </c>
      <c r="F9" s="8">
        <v>0</v>
      </c>
      <c r="G9" s="8">
        <v>1612875112.8</v>
      </c>
      <c r="H9" s="8">
        <v>0</v>
      </c>
      <c r="I9" s="8">
        <v>71978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41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40</v>
      </c>
      <c r="F11" s="8">
        <v>0</v>
      </c>
      <c r="G11" s="8">
        <v>208558.8</v>
      </c>
      <c r="H11" s="8">
        <v>0</v>
      </c>
      <c r="I11" s="8">
        <v>16129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55409</v>
      </c>
      <c r="F12" s="11">
        <v>1977</v>
      </c>
      <c r="G12" s="11">
        <v>2929089968.6999998</v>
      </c>
      <c r="H12" s="11">
        <v>0</v>
      </c>
      <c r="I12" s="11">
        <v>539006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26716</v>
      </c>
      <c r="F14" s="3">
        <f>SUM(F15:F17)</f>
        <v>6378</v>
      </c>
      <c r="G14" s="3">
        <f>SUM(G15:G17)</f>
        <v>1417632295.4000001</v>
      </c>
      <c r="H14" s="3">
        <f>SUM(H15:H17)</f>
        <v>17007094.899999999</v>
      </c>
      <c r="I14" s="3">
        <f>SUM(I15:I17)</f>
        <v>945801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14791</v>
      </c>
      <c r="F15" s="8">
        <v>800</v>
      </c>
      <c r="G15" s="8">
        <v>780677500.39999998</v>
      </c>
      <c r="H15" s="8">
        <v>10932343.9</v>
      </c>
      <c r="I15" s="8">
        <v>200965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91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11925</v>
      </c>
      <c r="F17" s="8">
        <v>5578</v>
      </c>
      <c r="G17" s="8">
        <v>636954795</v>
      </c>
      <c r="H17" s="8">
        <v>6074751</v>
      </c>
      <c r="I17" s="8">
        <v>744745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166539</v>
      </c>
      <c r="F19" s="3">
        <f>F21+F27</f>
        <v>73204</v>
      </c>
      <c r="G19" s="3">
        <f>G21+G27</f>
        <v>581626725.41000009</v>
      </c>
      <c r="H19" s="3">
        <f>H21+H27</f>
        <v>19639040.91</v>
      </c>
      <c r="I19" s="3">
        <f>I21+I27</f>
        <v>12892301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10401</v>
      </c>
      <c r="F21" s="3">
        <f>SUM(F22:F25)</f>
        <v>10400</v>
      </c>
      <c r="G21" s="3">
        <f>SUM(G22:G25)</f>
        <v>774225.5</v>
      </c>
      <c r="H21" s="3">
        <f>SUM(H22:H25)</f>
        <v>0</v>
      </c>
      <c r="I21" s="3">
        <f>SUM(I22:I25)</f>
        <v>69200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10400</v>
      </c>
      <c r="F22" s="11">
        <v>10400</v>
      </c>
      <c r="G22" s="11">
        <v>770000</v>
      </c>
      <c r="H22" s="11">
        <v>0</v>
      </c>
      <c r="I22" s="11">
        <v>30344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145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1</v>
      </c>
      <c r="F25" s="8">
        <v>0</v>
      </c>
      <c r="G25" s="8">
        <v>4225.5</v>
      </c>
      <c r="H25" s="11">
        <v>0</v>
      </c>
      <c r="I25" s="8">
        <v>38711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156138</v>
      </c>
      <c r="F27" s="3">
        <f>SUM(F28:F30)</f>
        <v>62804</v>
      </c>
      <c r="G27" s="3">
        <f>SUM(G28:G30)</f>
        <v>580852499.91000009</v>
      </c>
      <c r="H27" s="3">
        <f>SUM(H28:H30)</f>
        <v>19639040.91</v>
      </c>
      <c r="I27" s="3">
        <f>SUM(I28:I30)</f>
        <v>12823101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77539</v>
      </c>
      <c r="F28" s="11">
        <v>19365</v>
      </c>
      <c r="G28" s="11">
        <v>236962339.49000001</v>
      </c>
      <c r="H28" s="11">
        <v>12013262.880000001</v>
      </c>
      <c r="I28" s="11">
        <v>7852262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3505</v>
      </c>
      <c r="F29" s="8">
        <v>1000</v>
      </c>
      <c r="G29" s="8">
        <v>16134158.199999999</v>
      </c>
      <c r="H29" s="8">
        <v>1392877</v>
      </c>
      <c r="I29" s="8">
        <v>155894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75094</v>
      </c>
      <c r="F30" s="11">
        <v>42439</v>
      </c>
      <c r="G30" s="11">
        <v>327756002.22000003</v>
      </c>
      <c r="H30" s="11">
        <v>6232901.0300000003</v>
      </c>
      <c r="I30" s="11">
        <v>4814945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27082</v>
      </c>
      <c r="F43" s="3">
        <f>F44+F48</f>
        <v>881</v>
      </c>
      <c r="G43" s="3">
        <f>G44+G48</f>
        <v>275289750.5</v>
      </c>
      <c r="H43" s="3">
        <f>H44+H48</f>
        <v>219440</v>
      </c>
      <c r="I43" s="3">
        <f>I44+I48</f>
        <v>538530</v>
      </c>
    </row>
    <row r="44" spans="1:9" x14ac:dyDescent="0.25">
      <c r="A44" s="6"/>
      <c r="B44" s="2"/>
      <c r="C44" s="2" t="s">
        <v>8</v>
      </c>
      <c r="D44" s="2"/>
      <c r="E44" s="3">
        <f>E45+E46</f>
        <v>26755</v>
      </c>
      <c r="F44" s="3">
        <f>F45+F46</f>
        <v>722</v>
      </c>
      <c r="G44" s="3">
        <f>G45+G46</f>
        <v>275071300</v>
      </c>
      <c r="H44" s="3">
        <f>H45+H46</f>
        <v>0</v>
      </c>
      <c r="I44" s="3">
        <f>I45+I46</f>
        <v>350303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26755</v>
      </c>
      <c r="F46" s="16">
        <v>722</v>
      </c>
      <c r="G46" s="16">
        <v>275071300</v>
      </c>
      <c r="H46" s="16">
        <v>0</v>
      </c>
      <c r="I46" s="16">
        <v>350303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327</v>
      </c>
      <c r="F48" s="3">
        <f>F49</f>
        <v>159</v>
      </c>
      <c r="G48" s="3">
        <f>G49</f>
        <v>218450.5</v>
      </c>
      <c r="H48" s="3">
        <f>H49</f>
        <v>219440</v>
      </c>
      <c r="I48" s="3">
        <f>I49</f>
        <v>188227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327</v>
      </c>
      <c r="F49" s="11">
        <v>159</v>
      </c>
      <c r="G49" s="11">
        <v>218450.5</v>
      </c>
      <c r="H49" s="11">
        <v>219440</v>
      </c>
      <c r="I49" s="11">
        <v>188227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107902</v>
      </c>
      <c r="F53" s="3">
        <f>F8+F21+F35+F44</f>
        <v>13099</v>
      </c>
      <c r="G53" s="3">
        <f>G8+G21+G35+G44</f>
        <v>4818019165.7999992</v>
      </c>
      <c r="H53" s="3">
        <f>H8+H21+H35+H44</f>
        <v>0</v>
      </c>
      <c r="I53" s="3">
        <f>I8+I21+I35+I44</f>
        <v>1046657</v>
      </c>
    </row>
    <row r="54" spans="1:9" x14ac:dyDescent="0.25">
      <c r="A54" s="2" t="s">
        <v>20</v>
      </c>
      <c r="B54" s="2"/>
      <c r="C54" s="2"/>
      <c r="D54" s="2"/>
      <c r="E54" s="3">
        <f>E14+E27+E38+E48</f>
        <v>183181</v>
      </c>
      <c r="F54" s="3">
        <f>F14+F27+F38+F48</f>
        <v>69341</v>
      </c>
      <c r="G54" s="3">
        <f>G14+G27+G38+G48</f>
        <v>1998703245.8100002</v>
      </c>
      <c r="H54" s="3">
        <f>H14+H27+H38+H48</f>
        <v>36865575.810000002</v>
      </c>
      <c r="I54" s="3">
        <f>I14+I27+I38+I48</f>
        <v>13957129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291083</v>
      </c>
      <c r="F56" s="3">
        <f>F4+F34+F43</f>
        <v>82440</v>
      </c>
      <c r="G56" s="3">
        <f>G4+G34+G43</f>
        <v>6816722411.6099987</v>
      </c>
      <c r="H56" s="3">
        <f>H4+H34+H43</f>
        <v>36865575.810000002</v>
      </c>
      <c r="I56" s="3">
        <f>I4+I34+I43</f>
        <v>15003786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2017-05-25T06:21:39Z</dcterms:modified>
</cp:coreProperties>
</file>