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F44" i="1"/>
  <c r="E44" i="1"/>
  <c r="E43" i="1" s="1"/>
  <c r="I43" i="1"/>
  <c r="H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F14" i="1"/>
  <c r="E14" i="1"/>
  <c r="I8" i="1"/>
  <c r="I53" i="1" s="1"/>
  <c r="H8" i="1"/>
  <c r="H53" i="1" s="1"/>
  <c r="G8" i="1"/>
  <c r="F8" i="1"/>
  <c r="F6" i="1" s="1"/>
  <c r="E8" i="1"/>
  <c r="E53" i="1" s="1"/>
  <c r="G43" i="1" l="1"/>
  <c r="G54" i="1"/>
  <c r="F43" i="1"/>
  <c r="E34" i="1"/>
  <c r="I34" i="1"/>
  <c r="H19" i="1"/>
  <c r="F4" i="1"/>
  <c r="F56" i="1" s="1"/>
  <c r="E54" i="1"/>
  <c r="I54" i="1"/>
  <c r="F54" i="1"/>
  <c r="E6" i="1"/>
  <c r="F53" i="1"/>
  <c r="I6" i="1"/>
  <c r="I4" i="1" s="1"/>
  <c r="I56" i="1" s="1"/>
  <c r="G53" i="1"/>
  <c r="E4" i="1"/>
  <c r="E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<sst xmlns="http://schemas.openxmlformats.org/spreadsheetml/2006/main" count="83" uniqueCount="23">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</sst>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18 05 2017</v>
      </c>
      <c r="V1" s="18">
        <v>42873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803282</v>
      </c>
      <c r="F4" s="3">
        <f>F6+F19</f>
        <v>115662</v>
      </c>
      <c r="G4" s="3">
        <f>G6+G19</f>
        <v>31546436414.449997</v>
      </c>
      <c r="H4" s="3">
        <f>H6+H19</f>
        <v>96360990.269999996</v>
      </c>
      <c r="I4" s="3">
        <f>I6+I19</f>
        <v>15798650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505128</v>
      </c>
      <c r="F6" s="3">
        <f>F8+F14</f>
        <v>44743</v>
      </c>
      <c r="G6" s="3">
        <f>G8+G14</f>
        <v>30587598221.029999</v>
      </c>
      <c r="H6" s="3">
        <f>H8+H14</f>
        <v>60929996.5</v>
      </c>
      <c r="I6" s="3">
        <f>I8+I14</f>
        <v>1828611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402756</v>
      </c>
      <c r="F8" s="3">
        <f>SUM(F9:F12)</f>
        <v>36849</v>
      </c>
      <c r="G8" s="3">
        <f>SUM(G9:G12)</f>
        <v>25206458633.630001</v>
      </c>
      <c r="H8" s="3">
        <f>SUM(H9:H12)</f>
        <v>0</v>
      </c>
      <c r="I8" s="3">
        <f>SUM(I9:I12)</f>
        <v>760577</v>
      </c>
    </row>
    <row r="9" spans="1:22" x14ac:dyDescent="0.25">
      <c r="A9" s="6"/>
      <c r="B9" s="7"/>
      <c r="C9" s="6" t="s">
        <v>9</v>
      </c>
      <c r="D9" s="6" t="s">
        <v>10</v>
      </c>
      <c r="E9" s="8">
        <v>78043</v>
      </c>
      <c r="F9" s="8">
        <v>7194</v>
      </c>
      <c r="G9" s="8">
        <v>8170878146.3999996</v>
      </c>
      <c r="H9" s="8">
        <v>0</v>
      </c>
      <c r="I9" s="8">
        <v>91939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14</v>
      </c>
      <c r="F10" s="11">
        <v>0</v>
      </c>
      <c r="G10" s="11">
        <v>546845.6</v>
      </c>
      <c r="H10" s="11">
        <v>0</v>
      </c>
      <c r="I10" s="11">
        <v>58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367</v>
      </c>
      <c r="F11" s="8">
        <v>300</v>
      </c>
      <c r="G11" s="8">
        <v>1862117.63</v>
      </c>
      <c r="H11" s="8">
        <v>0</v>
      </c>
      <c r="I11" s="8">
        <v>16515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324332</v>
      </c>
      <c r="F12" s="11">
        <v>29355</v>
      </c>
      <c r="G12" s="11">
        <v>17033171524</v>
      </c>
      <c r="H12" s="11">
        <v>0</v>
      </c>
      <c r="I12" s="11">
        <v>652065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102372</v>
      </c>
      <c r="F14" s="3">
        <f>SUM(F15:F17)</f>
        <v>7894</v>
      </c>
      <c r="G14" s="3">
        <f>SUM(G15:G17)</f>
        <v>5381139587.3999996</v>
      </c>
      <c r="H14" s="3">
        <f>SUM(H15:H17)</f>
        <v>60929996.5</v>
      </c>
      <c r="I14" s="3">
        <f>SUM(I15:I17)</f>
        <v>1068034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75858</v>
      </c>
      <c r="F15" s="8">
        <v>0</v>
      </c>
      <c r="G15" s="8">
        <v>3978620575.1999998</v>
      </c>
      <c r="H15" s="8">
        <v>36419886.5</v>
      </c>
      <c r="I15" s="8">
        <v>236922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92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26514</v>
      </c>
      <c r="F17" s="8">
        <v>7894</v>
      </c>
      <c r="G17" s="8">
        <v>1402519012.2</v>
      </c>
      <c r="H17" s="8">
        <v>24510110</v>
      </c>
      <c r="I17" s="8">
        <v>831020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298154</v>
      </c>
      <c r="F19" s="3">
        <f>F21+F27</f>
        <v>70919</v>
      </c>
      <c r="G19" s="3">
        <f>G21+G27</f>
        <v>958838193.41999996</v>
      </c>
      <c r="H19" s="3">
        <f>H21+H27</f>
        <v>35430993.769999996</v>
      </c>
      <c r="I19" s="3">
        <f>I21+I27</f>
        <v>13970039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2023</v>
      </c>
      <c r="F21" s="3">
        <f>SUM(F22:F25)</f>
        <v>2005</v>
      </c>
      <c r="G21" s="3">
        <f>SUM(G22:G25)</f>
        <v>3121757.5</v>
      </c>
      <c r="H21" s="3">
        <f>SUM(H22:H25)</f>
        <v>0</v>
      </c>
      <c r="I21" s="3">
        <f>SUM(I22:I25)</f>
        <v>91782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2005</v>
      </c>
      <c r="F22" s="11">
        <v>2005</v>
      </c>
      <c r="G22" s="11">
        <v>2990457.5</v>
      </c>
      <c r="H22" s="11">
        <v>0</v>
      </c>
      <c r="I22" s="11">
        <v>52961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18</v>
      </c>
      <c r="F25" s="8">
        <v>0</v>
      </c>
      <c r="G25" s="8">
        <v>131300</v>
      </c>
      <c r="H25" s="11">
        <v>0</v>
      </c>
      <c r="I25" s="8">
        <v>38676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296131</v>
      </c>
      <c r="F27" s="3">
        <f>SUM(F28:F30)</f>
        <v>68914</v>
      </c>
      <c r="G27" s="3">
        <f>SUM(G28:G30)</f>
        <v>955716435.91999996</v>
      </c>
      <c r="H27" s="3">
        <f>SUM(H28:H30)</f>
        <v>35430993.769999996</v>
      </c>
      <c r="I27" s="3">
        <f>SUM(I28:I30)</f>
        <v>13878257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207146</v>
      </c>
      <c r="F28" s="11">
        <v>25824</v>
      </c>
      <c r="G28" s="11">
        <v>539385532.55999994</v>
      </c>
      <c r="H28" s="11">
        <v>23385360.68</v>
      </c>
      <c r="I28" s="11">
        <v>8494400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6551</v>
      </c>
      <c r="F29" s="8">
        <v>0</v>
      </c>
      <c r="G29" s="8">
        <v>39157878.5</v>
      </c>
      <c r="H29" s="8">
        <v>1766801</v>
      </c>
      <c r="I29" s="8">
        <v>174390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82434</v>
      </c>
      <c r="F30" s="11">
        <v>43090</v>
      </c>
      <c r="G30" s="11">
        <v>377173024.86000001</v>
      </c>
      <c r="H30" s="11">
        <v>10278832.09</v>
      </c>
      <c r="I30" s="11">
        <v>5209467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41939</v>
      </c>
      <c r="F43" s="3">
        <f>F44+F48</f>
        <v>6023</v>
      </c>
      <c r="G43" s="3">
        <f>G44+G48</f>
        <v>457811037.5</v>
      </c>
      <c r="H43" s="3">
        <f>H44+H48</f>
        <v>1223710</v>
      </c>
      <c r="I43" s="3">
        <f>I44+I48</f>
        <v>536519</v>
      </c>
    </row>
    <row r="44" spans="1:9" x14ac:dyDescent="0.25">
      <c r="A44" s="6"/>
      <c r="B44" s="2"/>
      <c r="C44" s="2" t="s">
        <v>8</v>
      </c>
      <c r="D44" s="2"/>
      <c r="E44" s="3">
        <f>E45+E46</f>
        <v>36634</v>
      </c>
      <c r="F44" s="3">
        <f>F45+F46</f>
        <v>1171</v>
      </c>
      <c r="G44" s="3">
        <f>G45+G46</f>
        <v>456561095</v>
      </c>
      <c r="H44" s="3">
        <f>H45+H46</f>
        <v>0</v>
      </c>
      <c r="I44" s="3">
        <f>I45+I46</f>
        <v>352187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36634</v>
      </c>
      <c r="F46" s="16">
        <v>1171</v>
      </c>
      <c r="G46" s="16">
        <v>456561095</v>
      </c>
      <c r="H46" s="16">
        <v>0</v>
      </c>
      <c r="I46" s="16">
        <v>352187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5305</v>
      </c>
      <c r="F48" s="3">
        <f>F49</f>
        <v>4852</v>
      </c>
      <c r="G48" s="3">
        <f>G49</f>
        <v>1249942.5</v>
      </c>
      <c r="H48" s="3">
        <f>H49</f>
        <v>1223710</v>
      </c>
      <c r="I48" s="3">
        <f>I49</f>
        <v>184332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5305</v>
      </c>
      <c r="F49" s="11">
        <v>4852</v>
      </c>
      <c r="G49" s="11">
        <v>1249942.5</v>
      </c>
      <c r="H49" s="11">
        <v>1223710</v>
      </c>
      <c r="I49" s="11">
        <v>184332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441413</v>
      </c>
      <c r="F53" s="3">
        <f>F8+F21+F35+F44</f>
        <v>40025</v>
      </c>
      <c r="G53" s="3">
        <f>G8+G21+G35+G44</f>
        <v>25666141486.130001</v>
      </c>
      <c r="H53" s="3">
        <f>H8+H21+H35+H44</f>
        <v>0</v>
      </c>
      <c r="I53" s="3">
        <f>I8+I21+I35+I44</f>
        <v>1204546</v>
      </c>
    </row>
    <row r="54" spans="1:9" x14ac:dyDescent="0.25">
      <c r="A54" s="2" t="s">
        <v>20</v>
      </c>
      <c r="B54" s="2"/>
      <c r="C54" s="2"/>
      <c r="D54" s="2"/>
      <c r="E54" s="3">
        <f>E14+E27+E38+E48</f>
        <v>403808</v>
      </c>
      <c r="F54" s="3">
        <f>F14+F27+F38+F48</f>
        <v>81660</v>
      </c>
      <c r="G54" s="3">
        <f>G14+G27+G38+G48</f>
        <v>6338105965.8199997</v>
      </c>
      <c r="H54" s="3">
        <f>H14+H27+H38+H48</f>
        <v>97584700.269999996</v>
      </c>
      <c r="I54" s="3">
        <f>I14+I27+I38+I48</f>
        <v>15130623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845221</v>
      </c>
      <c r="F56" s="3">
        <f>F4+F34+F43</f>
        <v>121685</v>
      </c>
      <c r="G56" s="3">
        <f>G4+G34+G43</f>
        <v>32004247451.949997</v>
      </c>
      <c r="H56" s="3">
        <f>H4+H34+H43</f>
        <v>97584700.269999996</v>
      </c>
      <c r="I56" s="3">
        <f>I4+I34+I43</f>
        <v>16335169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2017-05-19T06:21:38Z</dcterms:modified>
</cp:coreProperties>
</file>