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E34" i="1"/>
  <c r="I34" i="1"/>
  <c r="H19" i="1"/>
  <c r="F6" i="1"/>
  <c r="F4" i="1" s="1"/>
  <c r="F56" i="1" s="1"/>
  <c r="E54" i="1"/>
  <c r="I54" i="1"/>
  <c r="F54" i="1"/>
  <c r="E6" i="1"/>
  <c r="F53" i="1"/>
  <c r="G53" i="1"/>
  <c r="I6" i="1"/>
  <c r="I4" i="1" s="1"/>
  <c r="I56" i="1" s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<sst xmlns="http://schemas.openxmlformats.org/spreadsheetml/2006/main" count="83" uniqueCount="23">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</sst>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16 05 2017</v>
      </c>
      <c r="V1" s="18">
        <v>42871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902029</v>
      </c>
      <c r="F4" s="3">
        <f>F6+F19</f>
        <v>520456</v>
      </c>
      <c r="G4" s="3">
        <f>G6+G19</f>
        <v>41199694165.667999</v>
      </c>
      <c r="H4" s="3">
        <f>H6+H19</f>
        <v>82511031.079999998</v>
      </c>
      <c r="I4" s="3">
        <f>I6+I19</f>
        <v>15181200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666741</v>
      </c>
      <c r="F6" s="3">
        <f>F8+F14</f>
        <v>411287</v>
      </c>
      <c r="G6" s="3">
        <f>G8+G14</f>
        <v>40464826222.400002</v>
      </c>
      <c r="H6" s="3">
        <f>H8+H14</f>
        <v>57422917</v>
      </c>
      <c r="I6" s="3">
        <f>I8+I14</f>
        <v>1951384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623748</v>
      </c>
      <c r="F8" s="3">
        <f>SUM(F9:F12)</f>
        <v>394062</v>
      </c>
      <c r="G8" s="3">
        <f>SUM(G9:G12)</f>
        <v>38152766398.400002</v>
      </c>
      <c r="H8" s="3">
        <f>SUM(H9:H12)</f>
        <v>0</v>
      </c>
      <c r="I8" s="3">
        <f>SUM(I9:I12)</f>
        <v>901955</v>
      </c>
    </row>
    <row r="9" spans="1:22" x14ac:dyDescent="0.25">
      <c r="A9" s="6"/>
      <c r="B9" s="7"/>
      <c r="C9" s="6" t="s">
        <v>9</v>
      </c>
      <c r="D9" s="6" t="s">
        <v>10</v>
      </c>
      <c r="E9" s="8">
        <v>85611</v>
      </c>
      <c r="F9" s="8">
        <v>54848</v>
      </c>
      <c r="G9" s="8">
        <v>9169339526.3999996</v>
      </c>
      <c r="H9" s="8">
        <v>0</v>
      </c>
      <c r="I9" s="8">
        <v>124421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32</v>
      </c>
      <c r="F10" s="11">
        <v>0</v>
      </c>
      <c r="G10" s="11">
        <v>1283385.6000000001</v>
      </c>
      <c r="H10" s="11">
        <v>0</v>
      </c>
      <c r="I10" s="11">
        <v>76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20</v>
      </c>
      <c r="F11" s="8">
        <v>0</v>
      </c>
      <c r="G11" s="8">
        <v>103911.4</v>
      </c>
      <c r="H11" s="8">
        <v>0</v>
      </c>
      <c r="I11" s="8">
        <v>16377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538085</v>
      </c>
      <c r="F12" s="11">
        <v>339214</v>
      </c>
      <c r="G12" s="11">
        <v>28982039575</v>
      </c>
      <c r="H12" s="11">
        <v>0</v>
      </c>
      <c r="I12" s="11">
        <v>761081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42993</v>
      </c>
      <c r="F14" s="3">
        <f>SUM(F15:F17)</f>
        <v>17225</v>
      </c>
      <c r="G14" s="3">
        <f>SUM(G15:G17)</f>
        <v>2312059824</v>
      </c>
      <c r="H14" s="3">
        <f>SUM(H15:H17)</f>
        <v>57422917</v>
      </c>
      <c r="I14" s="3">
        <f>SUM(I15:I17)</f>
        <v>1049429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24129</v>
      </c>
      <c r="F15" s="8">
        <v>5000</v>
      </c>
      <c r="G15" s="8">
        <v>1292253120</v>
      </c>
      <c r="H15" s="8">
        <v>28845476</v>
      </c>
      <c r="I15" s="8">
        <v>225901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92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18864</v>
      </c>
      <c r="F17" s="8">
        <v>12225</v>
      </c>
      <c r="G17" s="8">
        <v>1019806704</v>
      </c>
      <c r="H17" s="8">
        <v>28577441</v>
      </c>
      <c r="I17" s="8">
        <v>823436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235288</v>
      </c>
      <c r="F19" s="3">
        <f>F21+F27</f>
        <v>109169</v>
      </c>
      <c r="G19" s="3">
        <f>G21+G27</f>
        <v>734867943.26799989</v>
      </c>
      <c r="H19" s="3">
        <f>H21+H27</f>
        <v>25088114.080000002</v>
      </c>
      <c r="I19" s="3">
        <f>I21+I27</f>
        <v>13229816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1546</v>
      </c>
      <c r="F21" s="3">
        <f>SUM(F22:F25)</f>
        <v>1450</v>
      </c>
      <c r="G21" s="3">
        <f>SUM(G22:G25)</f>
        <v>17818224.328000002</v>
      </c>
      <c r="H21" s="3">
        <f>SUM(H22:H25)</f>
        <v>0</v>
      </c>
      <c r="I21" s="3">
        <f>SUM(I22:I25)</f>
        <v>96704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1546</v>
      </c>
      <c r="F22" s="11">
        <v>1450</v>
      </c>
      <c r="G22" s="11">
        <v>17818224.328000002</v>
      </c>
      <c r="H22" s="11">
        <v>0</v>
      </c>
      <c r="I22" s="11">
        <v>57886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38673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233742</v>
      </c>
      <c r="F27" s="3">
        <f>SUM(F28:F30)</f>
        <v>107719</v>
      </c>
      <c r="G27" s="3">
        <f>SUM(G28:G30)</f>
        <v>717049718.93999994</v>
      </c>
      <c r="H27" s="3">
        <f>SUM(H28:H30)</f>
        <v>25088114.080000002</v>
      </c>
      <c r="I27" s="3">
        <f>SUM(I28:I30)</f>
        <v>13133112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185054</v>
      </c>
      <c r="F28" s="11">
        <v>85904</v>
      </c>
      <c r="G28" s="11">
        <v>470731232.06999999</v>
      </c>
      <c r="H28" s="11">
        <v>17810336.780000001</v>
      </c>
      <c r="I28" s="11">
        <v>7847629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4027</v>
      </c>
      <c r="F29" s="8">
        <v>0</v>
      </c>
      <c r="G29" s="8">
        <v>22113004.699999999</v>
      </c>
      <c r="H29" s="8">
        <v>1298033</v>
      </c>
      <c r="I29" s="8">
        <v>169223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44661</v>
      </c>
      <c r="F30" s="11">
        <v>21815</v>
      </c>
      <c r="G30" s="11">
        <v>224205482.16999999</v>
      </c>
      <c r="H30" s="11">
        <v>5979744.2999999998</v>
      </c>
      <c r="I30" s="11">
        <v>5116260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52080</v>
      </c>
      <c r="F43" s="3">
        <f>F44+F48</f>
        <v>4116</v>
      </c>
      <c r="G43" s="3">
        <f>G44+G48</f>
        <v>518821813.5</v>
      </c>
      <c r="H43" s="3">
        <f>H44+H48</f>
        <v>626550</v>
      </c>
      <c r="I43" s="3">
        <f>I44+I48</f>
        <v>527427</v>
      </c>
    </row>
    <row r="44" spans="1:9" x14ac:dyDescent="0.25">
      <c r="A44" s="6"/>
      <c r="B44" s="2"/>
      <c r="C44" s="2" t="s">
        <v>8</v>
      </c>
      <c r="D44" s="2"/>
      <c r="E44" s="3">
        <f>E45+E46</f>
        <v>50114</v>
      </c>
      <c r="F44" s="3">
        <f>F45+F46</f>
        <v>2619</v>
      </c>
      <c r="G44" s="3">
        <f>G45+G46</f>
        <v>518200230</v>
      </c>
      <c r="H44" s="3">
        <f>H45+H46</f>
        <v>0</v>
      </c>
      <c r="I44" s="3">
        <f>I45+I46</f>
        <v>345766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50114</v>
      </c>
      <c r="F46" s="16">
        <v>2619</v>
      </c>
      <c r="G46" s="16">
        <v>518200230</v>
      </c>
      <c r="H46" s="16">
        <v>0</v>
      </c>
      <c r="I46" s="16">
        <v>345766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1966</v>
      </c>
      <c r="F48" s="3">
        <f>F49</f>
        <v>1497</v>
      </c>
      <c r="G48" s="3">
        <f>G49</f>
        <v>621583.5</v>
      </c>
      <c r="H48" s="3">
        <f>H49</f>
        <v>626550</v>
      </c>
      <c r="I48" s="3">
        <f>I49</f>
        <v>181661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1966</v>
      </c>
      <c r="F49" s="11">
        <v>1497</v>
      </c>
      <c r="G49" s="11">
        <v>621583.5</v>
      </c>
      <c r="H49" s="11">
        <v>626550</v>
      </c>
      <c r="I49" s="11">
        <v>181661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675408</v>
      </c>
      <c r="F53" s="3">
        <f>F8+F21+F35+F44</f>
        <v>398131</v>
      </c>
      <c r="G53" s="3">
        <f>G8+G21+G35+G44</f>
        <v>38688784852.728004</v>
      </c>
      <c r="H53" s="3">
        <f>H8+H21+H35+H44</f>
        <v>0</v>
      </c>
      <c r="I53" s="3">
        <f>I8+I21+I35+I44</f>
        <v>1344425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278701</v>
      </c>
      <c r="F54" s="3">
        <f>F14+F27+F38+F48</f>
        <v>126441</v>
      </c>
      <c r="G54" s="3">
        <f>G14+G27+G38+G48</f>
        <v>3029731126.4400001</v>
      </c>
      <c r="H54" s="3">
        <f>H14+H27+H38+H48</f>
        <v>83137581.079999998</v>
      </c>
      <c r="I54" s="3">
        <f>I14+I27+I38+I48</f>
        <v>14364202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954109</v>
      </c>
      <c r="F56" s="3">
        <f>F4+F34+F43</f>
        <v>524572</v>
      </c>
      <c r="G56" s="3">
        <f>G4+G34+G43</f>
        <v>41718515979.167999</v>
      </c>
      <c r="H56" s="3">
        <f>H4+H34+H43</f>
        <v>83137581.079999998</v>
      </c>
      <c r="I56" s="3">
        <f>I4+I34+I43</f>
        <v>15708627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2017-05-17T06:21:37Z</dcterms:modified>
</cp:coreProperties>
</file>