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F53" i="1"/>
  <c r="G53" i="1"/>
  <c r="I6" i="1"/>
  <c r="I4" i="1" s="1"/>
  <c r="E4" i="1"/>
  <c r="E56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<sst xmlns="http://schemas.openxmlformats.org/spreadsheetml/2006/main" count="83" uniqueCount="23">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</sst>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12 05 2017</v>
      </c>
      <c r="V1" s="18">
        <v>42867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586223</v>
      </c>
      <c r="F4" s="3">
        <f>F6+F19</f>
        <v>240650</v>
      </c>
      <c r="G4" s="3">
        <f>G6+G19</f>
        <v>8705470871.3500004</v>
      </c>
      <c r="H4" s="3">
        <f>H6+H19</f>
        <v>86459809.00999999</v>
      </c>
      <c r="I4" s="3">
        <f>I6+I19</f>
        <v>14834889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137440</v>
      </c>
      <c r="F6" s="3">
        <f>F8+F14</f>
        <v>23310</v>
      </c>
      <c r="G6" s="3">
        <f>G8+G14</f>
        <v>7901270779.75</v>
      </c>
      <c r="H6" s="3">
        <f>H8+H14</f>
        <v>17884074.5</v>
      </c>
      <c r="I6" s="3">
        <f>I8+I14</f>
        <v>1708777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111820</v>
      </c>
      <c r="F8" s="3">
        <f>SUM(F9:F12)</f>
        <v>23310</v>
      </c>
      <c r="G8" s="3">
        <f>SUM(G9:G12)</f>
        <v>6531335409.8500004</v>
      </c>
      <c r="H8" s="3">
        <f>SUM(H9:H12)</f>
        <v>0</v>
      </c>
      <c r="I8" s="3">
        <f>SUM(I9:I12)</f>
        <v>678053</v>
      </c>
    </row>
    <row r="9" spans="1:22" x14ac:dyDescent="0.25">
      <c r="A9" s="6"/>
      <c r="B9" s="7"/>
      <c r="C9" s="6" t="s">
        <v>9</v>
      </c>
      <c r="D9" s="6" t="s">
        <v>10</v>
      </c>
      <c r="E9" s="8">
        <v>20721</v>
      </c>
      <c r="F9" s="8">
        <v>0</v>
      </c>
      <c r="G9" s="8">
        <v>2213731482.5999999</v>
      </c>
      <c r="H9" s="8">
        <v>0</v>
      </c>
      <c r="I9" s="8">
        <v>79065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54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45</v>
      </c>
      <c r="F11" s="8">
        <v>0</v>
      </c>
      <c r="G11" s="8">
        <v>235671.75</v>
      </c>
      <c r="H11" s="8">
        <v>0</v>
      </c>
      <c r="I11" s="8">
        <v>16302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91054</v>
      </c>
      <c r="F12" s="11">
        <v>23310</v>
      </c>
      <c r="G12" s="11">
        <v>4317368255.5</v>
      </c>
      <c r="H12" s="11">
        <v>0</v>
      </c>
      <c r="I12" s="11">
        <v>582632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25620</v>
      </c>
      <c r="F14" s="3">
        <f>SUM(F15:F17)</f>
        <v>0</v>
      </c>
      <c r="G14" s="3">
        <f>SUM(G15:G17)</f>
        <v>1369935369.9000001</v>
      </c>
      <c r="H14" s="3">
        <f>SUM(H15:H17)</f>
        <v>17884074.5</v>
      </c>
      <c r="I14" s="3">
        <f>SUM(I15:I17)</f>
        <v>1030724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19490</v>
      </c>
      <c r="F15" s="8">
        <v>0</v>
      </c>
      <c r="G15" s="8">
        <v>1038583123.9</v>
      </c>
      <c r="H15" s="8">
        <v>15646656.5</v>
      </c>
      <c r="I15" s="8">
        <v>218397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6130</v>
      </c>
      <c r="F17" s="8">
        <v>0</v>
      </c>
      <c r="G17" s="8">
        <v>331352246</v>
      </c>
      <c r="H17" s="8">
        <v>2237418</v>
      </c>
      <c r="I17" s="8">
        <v>812235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448783</v>
      </c>
      <c r="F19" s="3">
        <f>F21+F27</f>
        <v>217340</v>
      </c>
      <c r="G19" s="3">
        <f>G21+G27</f>
        <v>804200091.60000014</v>
      </c>
      <c r="H19" s="3">
        <f>H21+H27</f>
        <v>68575734.50999999</v>
      </c>
      <c r="I19" s="3">
        <f>I21+I27</f>
        <v>13126112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21510</v>
      </c>
      <c r="F21" s="3">
        <f>SUM(F22:F25)</f>
        <v>20000</v>
      </c>
      <c r="G21" s="3">
        <f>SUM(G22:G25)</f>
        <v>1068350</v>
      </c>
      <c r="H21" s="3">
        <f>SUM(H22:H25)</f>
        <v>0</v>
      </c>
      <c r="I21" s="3">
        <f>SUM(I22:I25)</f>
        <v>94522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21508</v>
      </c>
      <c r="F22" s="11">
        <v>20000</v>
      </c>
      <c r="G22" s="11">
        <v>1049800</v>
      </c>
      <c r="H22" s="11">
        <v>0</v>
      </c>
      <c r="I22" s="11">
        <v>55705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</v>
      </c>
      <c r="F25" s="8">
        <v>0</v>
      </c>
      <c r="G25" s="8">
        <v>18550</v>
      </c>
      <c r="H25" s="11">
        <v>0</v>
      </c>
      <c r="I25" s="8">
        <v>38672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427273</v>
      </c>
      <c r="F27" s="3">
        <f>SUM(F28:F30)</f>
        <v>197340</v>
      </c>
      <c r="G27" s="3">
        <f>SUM(G28:G30)</f>
        <v>803131741.60000014</v>
      </c>
      <c r="H27" s="3">
        <f>SUM(H28:H30)</f>
        <v>68575734.50999999</v>
      </c>
      <c r="I27" s="3">
        <f>SUM(I28:I30)</f>
        <v>13031590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371408</v>
      </c>
      <c r="F28" s="11">
        <v>167967</v>
      </c>
      <c r="G28" s="11">
        <v>602205741.69000006</v>
      </c>
      <c r="H28" s="11">
        <v>60349849.549999997</v>
      </c>
      <c r="I28" s="11">
        <v>7724795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3240</v>
      </c>
      <c r="F29" s="8">
        <v>0</v>
      </c>
      <c r="G29" s="8">
        <v>20228294.199999999</v>
      </c>
      <c r="H29" s="8">
        <v>481210</v>
      </c>
      <c r="I29" s="8">
        <v>165451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52625</v>
      </c>
      <c r="F30" s="11">
        <v>29373</v>
      </c>
      <c r="G30" s="11">
        <v>180697705.71000001</v>
      </c>
      <c r="H30" s="11">
        <v>7744674.96</v>
      </c>
      <c r="I30" s="11">
        <v>5141344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35700</v>
      </c>
      <c r="F43" s="3">
        <f>F44+F48</f>
        <v>3915</v>
      </c>
      <c r="G43" s="3">
        <f>G44+G48</f>
        <v>301084851.5</v>
      </c>
      <c r="H43" s="3">
        <f>H44+H48</f>
        <v>2360680</v>
      </c>
      <c r="I43" s="3">
        <f>I44+I48</f>
        <v>536190</v>
      </c>
    </row>
    <row r="44" spans="1:9" x14ac:dyDescent="0.25">
      <c r="A44" s="6"/>
      <c r="B44" s="2"/>
      <c r="C44" s="2" t="s">
        <v>8</v>
      </c>
      <c r="D44" s="2"/>
      <c r="E44" s="3">
        <f>E45+E46</f>
        <v>28850</v>
      </c>
      <c r="F44" s="3">
        <f>F45+F46</f>
        <v>1914</v>
      </c>
      <c r="G44" s="3">
        <f>G45+G46</f>
        <v>298688220</v>
      </c>
      <c r="H44" s="3">
        <f>H45+H46</f>
        <v>0</v>
      </c>
      <c r="I44" s="3">
        <f>I45+I46</f>
        <v>350341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28850</v>
      </c>
      <c r="F46" s="16">
        <v>1914</v>
      </c>
      <c r="G46" s="16">
        <v>298688220</v>
      </c>
      <c r="H46" s="16">
        <v>0</v>
      </c>
      <c r="I46" s="16">
        <v>350341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6850</v>
      </c>
      <c r="F48" s="3">
        <f>F49</f>
        <v>2001</v>
      </c>
      <c r="G48" s="3">
        <f>G49</f>
        <v>2396631.5</v>
      </c>
      <c r="H48" s="3">
        <f>H49</f>
        <v>2360680</v>
      </c>
      <c r="I48" s="3">
        <f>I49</f>
        <v>185849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6850</v>
      </c>
      <c r="F49" s="11">
        <v>2001</v>
      </c>
      <c r="G49" s="11">
        <v>2396631.5</v>
      </c>
      <c r="H49" s="11">
        <v>2360680</v>
      </c>
      <c r="I49" s="11">
        <v>185849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162180</v>
      </c>
      <c r="F53" s="3">
        <f>F8+F21+F35+F44</f>
        <v>45224</v>
      </c>
      <c r="G53" s="3">
        <f>G8+G21+G35+G44</f>
        <v>6831091979.8500004</v>
      </c>
      <c r="H53" s="3">
        <f>H8+H21+H35+H44</f>
        <v>0</v>
      </c>
      <c r="I53" s="3">
        <f>I8+I21+I35+I44</f>
        <v>1122916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459743</v>
      </c>
      <c r="F54" s="3">
        <f>F14+F27+F38+F48</f>
        <v>199341</v>
      </c>
      <c r="G54" s="3">
        <f>G14+G27+G38+G48</f>
        <v>2175463743</v>
      </c>
      <c r="H54" s="3">
        <f>H14+H27+H38+H48</f>
        <v>88820489.00999999</v>
      </c>
      <c r="I54" s="3">
        <f>I14+I27+I38+I48</f>
        <v>14248163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621923</v>
      </c>
      <c r="F56" s="3">
        <f>F4+F34+F43</f>
        <v>244565</v>
      </c>
      <c r="G56" s="3">
        <f>G4+G34+G43</f>
        <v>9006555722.8500004</v>
      </c>
      <c r="H56" s="3">
        <f>H4+H34+H43</f>
        <v>88820489.00999999</v>
      </c>
      <c r="I56" s="3">
        <f>I4+I34+I43</f>
        <v>15371079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2017-05-15T06:21:38Z</dcterms:modified>
</cp:coreProperties>
</file>