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G27" i="1"/>
  <c r="F27" i="1"/>
  <c r="E27" i="1"/>
  <c r="I21" i="1"/>
  <c r="I19" i="1" s="1"/>
  <c r="H21" i="1"/>
  <c r="G21" i="1"/>
  <c r="F21" i="1"/>
  <c r="E21" i="1"/>
  <c r="E19" i="1" s="1"/>
  <c r="G19" i="1"/>
  <c r="F19" i="1"/>
  <c r="I14" i="1"/>
  <c r="H14" i="1"/>
  <c r="H54" i="1" s="1"/>
  <c r="G14" i="1"/>
  <c r="G54" i="1" s="1"/>
  <c r="F14" i="1"/>
  <c r="E14" i="1"/>
  <c r="E6" i="1" s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H19" i="1"/>
  <c r="F4" i="1"/>
  <c r="F56" i="1" s="1"/>
  <c r="E54" i="1"/>
  <c r="I54" i="1"/>
  <c r="F54" i="1"/>
  <c r="F53" i="1"/>
  <c r="G53" i="1"/>
  <c r="I6" i="1"/>
  <c r="I4" i="1" s="1"/>
  <c r="I56" i="1" s="1"/>
  <c r="E4" i="1"/>
  <c r="E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<sst xmlns="http://schemas.openxmlformats.org/spreadsheetml/2006/main" count="83" uniqueCount="23">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</sst>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05 05 2017</v>
      </c>
      <c r="V1" s="18">
        <v>42860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557249</v>
      </c>
      <c r="F4" s="3">
        <f>F6+F19</f>
        <v>112203</v>
      </c>
      <c r="G4" s="3">
        <f>G6+G19</f>
        <v>15578986068.089998</v>
      </c>
      <c r="H4" s="3">
        <f>H6+H19</f>
        <v>78453375.510000005</v>
      </c>
      <c r="I4" s="3">
        <f>I6+I19</f>
        <v>14645793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246242</v>
      </c>
      <c r="F6" s="3">
        <f>F8+F14</f>
        <v>23646</v>
      </c>
      <c r="G6" s="3">
        <f>G8+G14</f>
        <v>14671914937.009998</v>
      </c>
      <c r="H6" s="3">
        <f>H8+H14</f>
        <v>39122891.700000003</v>
      </c>
      <c r="I6" s="3">
        <f>I8+I14</f>
        <v>1662337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140891</v>
      </c>
      <c r="F8" s="3">
        <f>SUM(F9:F12)</f>
        <v>7396</v>
      </c>
      <c r="G8" s="3">
        <f>SUM(G9:G12)</f>
        <v>9005525438.8099995</v>
      </c>
      <c r="H8" s="3">
        <f>SUM(H9:H12)</f>
        <v>0</v>
      </c>
      <c r="I8" s="3">
        <f>SUM(I9:I12)</f>
        <v>670017</v>
      </c>
    </row>
    <row r="9" spans="1:22" x14ac:dyDescent="0.25">
      <c r="A9" s="6"/>
      <c r="B9" s="7"/>
      <c r="C9" s="6" t="s">
        <v>9</v>
      </c>
      <c r="D9" s="6" t="s">
        <v>10</v>
      </c>
      <c r="E9" s="8">
        <v>27210</v>
      </c>
      <c r="F9" s="8">
        <v>254</v>
      </c>
      <c r="G9" s="8">
        <v>2896104046.8000002</v>
      </c>
      <c r="H9" s="8">
        <v>0</v>
      </c>
      <c r="I9" s="8">
        <v>78179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1</v>
      </c>
      <c r="F10" s="11">
        <v>0</v>
      </c>
      <c r="G10" s="11">
        <v>40379.4</v>
      </c>
      <c r="H10" s="11">
        <v>0</v>
      </c>
      <c r="I10" s="11">
        <v>49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61</v>
      </c>
      <c r="F11" s="8">
        <v>0</v>
      </c>
      <c r="G11" s="8">
        <v>320543.40999999997</v>
      </c>
      <c r="H11" s="8">
        <v>0</v>
      </c>
      <c r="I11" s="8">
        <v>16216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113619</v>
      </c>
      <c r="F12" s="11">
        <v>7142</v>
      </c>
      <c r="G12" s="11">
        <v>6109060469.1999998</v>
      </c>
      <c r="H12" s="11">
        <v>0</v>
      </c>
      <c r="I12" s="11">
        <v>575573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105351</v>
      </c>
      <c r="F14" s="3">
        <f>SUM(F15:F17)</f>
        <v>16250</v>
      </c>
      <c r="G14" s="3">
        <f>SUM(G15:G17)</f>
        <v>5666389498.1999998</v>
      </c>
      <c r="H14" s="3">
        <f>SUM(H15:H17)</f>
        <v>39122891.700000003</v>
      </c>
      <c r="I14" s="3">
        <f>SUM(I15:I17)</f>
        <v>992320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56580</v>
      </c>
      <c r="F15" s="8">
        <v>1175</v>
      </c>
      <c r="G15" s="8">
        <v>3016953694.1999998</v>
      </c>
      <c r="H15" s="8">
        <v>20932227.699999999</v>
      </c>
      <c r="I15" s="8">
        <v>216116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92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48771</v>
      </c>
      <c r="F17" s="8">
        <v>15075</v>
      </c>
      <c r="G17" s="8">
        <v>2649435804</v>
      </c>
      <c r="H17" s="8">
        <v>18190664</v>
      </c>
      <c r="I17" s="8">
        <v>776112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311007</v>
      </c>
      <c r="F19" s="3">
        <f>F21+F27</f>
        <v>88557</v>
      </c>
      <c r="G19" s="3">
        <f>G21+G27</f>
        <v>907071131.07999992</v>
      </c>
      <c r="H19" s="3">
        <f>H21+H27</f>
        <v>39330483.810000002</v>
      </c>
      <c r="I19" s="3">
        <f>I21+I27</f>
        <v>12983456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27</v>
      </c>
      <c r="F21" s="3">
        <f>SUM(F22:F25)</f>
        <v>10</v>
      </c>
      <c r="G21" s="3">
        <f>SUM(G22:G25)</f>
        <v>142812.5</v>
      </c>
      <c r="H21" s="3">
        <f>SUM(H22:H25)</f>
        <v>0</v>
      </c>
      <c r="I21" s="3">
        <f>SUM(I22:I25)</f>
        <v>64936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27</v>
      </c>
      <c r="F22" s="11">
        <v>10</v>
      </c>
      <c r="G22" s="11">
        <v>142812.5</v>
      </c>
      <c r="H22" s="11">
        <v>0</v>
      </c>
      <c r="I22" s="11">
        <v>26120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145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38671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310980</v>
      </c>
      <c r="F27" s="3">
        <f>SUM(F28:F30)</f>
        <v>88547</v>
      </c>
      <c r="G27" s="3">
        <f>SUM(G28:G30)</f>
        <v>906928318.57999992</v>
      </c>
      <c r="H27" s="3">
        <f>SUM(H28:H30)</f>
        <v>39330483.810000002</v>
      </c>
      <c r="I27" s="3">
        <f>SUM(I28:I30)</f>
        <v>12918520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210185</v>
      </c>
      <c r="F28" s="11">
        <v>48842</v>
      </c>
      <c r="G28" s="11">
        <v>479346067.85000002</v>
      </c>
      <c r="H28" s="11">
        <v>25744321.859999999</v>
      </c>
      <c r="I28" s="11">
        <v>7741525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4557</v>
      </c>
      <c r="F29" s="8">
        <v>0</v>
      </c>
      <c r="G29" s="8">
        <v>28694103.199999999</v>
      </c>
      <c r="H29" s="8">
        <v>1870088</v>
      </c>
      <c r="I29" s="8">
        <v>163727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96238</v>
      </c>
      <c r="F30" s="11">
        <v>39705</v>
      </c>
      <c r="G30" s="11">
        <v>398888147.52999997</v>
      </c>
      <c r="H30" s="11">
        <v>11716073.949999999</v>
      </c>
      <c r="I30" s="11">
        <v>5013268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39872</v>
      </c>
      <c r="F43" s="3">
        <f>F44+F48</f>
        <v>6056</v>
      </c>
      <c r="G43" s="3">
        <f>G44+G48</f>
        <v>400642026.5</v>
      </c>
      <c r="H43" s="3">
        <f>H44+H48</f>
        <v>1109575</v>
      </c>
      <c r="I43" s="3">
        <f>I44+I48</f>
        <v>517552</v>
      </c>
    </row>
    <row r="44" spans="1:9" x14ac:dyDescent="0.25">
      <c r="A44" s="6"/>
      <c r="B44" s="2"/>
      <c r="C44" s="2" t="s">
        <v>8</v>
      </c>
      <c r="D44" s="2"/>
      <c r="E44" s="3">
        <f>E45+E46</f>
        <v>35458</v>
      </c>
      <c r="F44" s="3">
        <f>F45+F46</f>
        <v>2137</v>
      </c>
      <c r="G44" s="3">
        <f>G45+G46</f>
        <v>399581512.5</v>
      </c>
      <c r="H44" s="3">
        <f>H45+H46</f>
        <v>0</v>
      </c>
      <c r="I44" s="3">
        <f>I45+I46</f>
        <v>343850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35458</v>
      </c>
      <c r="F46" s="16">
        <v>2137</v>
      </c>
      <c r="G46" s="16">
        <v>399581512.5</v>
      </c>
      <c r="H46" s="16">
        <v>0</v>
      </c>
      <c r="I46" s="16">
        <v>343850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4414</v>
      </c>
      <c r="F48" s="3">
        <f>F49</f>
        <v>3919</v>
      </c>
      <c r="G48" s="3">
        <f>G49</f>
        <v>1060514</v>
      </c>
      <c r="H48" s="3">
        <f>H49</f>
        <v>1109575</v>
      </c>
      <c r="I48" s="3">
        <f>I49</f>
        <v>173702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4414</v>
      </c>
      <c r="F49" s="11">
        <v>3919</v>
      </c>
      <c r="G49" s="11">
        <v>1060514</v>
      </c>
      <c r="H49" s="11">
        <v>1109575</v>
      </c>
      <c r="I49" s="11">
        <v>173702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176376</v>
      </c>
      <c r="F53" s="3">
        <f>F8+F21+F35+F44</f>
        <v>9543</v>
      </c>
      <c r="G53" s="3">
        <f>G8+G21+G35+G44</f>
        <v>9405249763.8099995</v>
      </c>
      <c r="H53" s="3">
        <f>H8+H21+H35+H44</f>
        <v>0</v>
      </c>
      <c r="I53" s="3">
        <f>I8+I21+I35+I44</f>
        <v>1078803</v>
      </c>
    </row>
    <row r="54" spans="1:9" x14ac:dyDescent="0.25">
      <c r="A54" s="2" t="s">
        <v>20</v>
      </c>
      <c r="B54" s="2"/>
      <c r="C54" s="2"/>
      <c r="D54" s="2"/>
      <c r="E54" s="3">
        <f>E14+E27+E38+E48</f>
        <v>420745</v>
      </c>
      <c r="F54" s="3">
        <f>F14+F27+F38+F48</f>
        <v>108716</v>
      </c>
      <c r="G54" s="3">
        <f>G14+G27+G38+G48</f>
        <v>6574378330.7799997</v>
      </c>
      <c r="H54" s="3">
        <f>H14+H27+H38+H48</f>
        <v>79562950.510000005</v>
      </c>
      <c r="I54" s="3">
        <f>I14+I27+I38+I48</f>
        <v>14084542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597121</v>
      </c>
      <c r="F56" s="3">
        <f>F4+F34+F43</f>
        <v>118259</v>
      </c>
      <c r="G56" s="3">
        <f>G4+G34+G43</f>
        <v>15979628094.589998</v>
      </c>
      <c r="H56" s="3">
        <f>H4+H34+H43</f>
        <v>79562950.510000005</v>
      </c>
      <c r="I56" s="3">
        <f>I4+I34+I43</f>
        <v>15163345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2017-05-08T06:21:43Z</dcterms:modified>
</cp:coreProperties>
</file>