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6" i="1"/>
  <c r="F4" i="1" s="1"/>
  <c r="F56" i="1" s="1"/>
  <c r="E54" i="1"/>
  <c r="I54" i="1"/>
  <c r="F54" i="1"/>
  <c r="E6" i="1"/>
  <c r="F53" i="1"/>
  <c r="G53" i="1"/>
  <c r="I6" i="1"/>
  <c r="I4" i="1" s="1"/>
  <c r="I56" i="1" s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<sst xmlns="http://schemas.openxmlformats.org/spreadsheetml/2006/main" count="83" uniqueCount="23">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</sst>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03 05 2017</v>
      </c>
      <c r="V1" s="18">
        <v>42858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330243</v>
      </c>
      <c r="F4" s="3">
        <f>F6+F19</f>
        <v>110452</v>
      </c>
      <c r="G4" s="3">
        <f>G6+G19</f>
        <v>7083918009.7800007</v>
      </c>
      <c r="H4" s="3">
        <f>H6+H19</f>
        <v>51301032.369999997</v>
      </c>
      <c r="I4" s="3">
        <f>I6+I19</f>
        <v>14485263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107495</v>
      </c>
      <c r="F6" s="3">
        <f>F8+F14</f>
        <v>8703</v>
      </c>
      <c r="G6" s="3">
        <f>G8+G14</f>
        <v>6348869217.6400003</v>
      </c>
      <c r="H6" s="3">
        <f>H8+H14</f>
        <v>13360697.5</v>
      </c>
      <c r="I6" s="3">
        <f>I8+I14</f>
        <v>1607385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81538</v>
      </c>
      <c r="F8" s="3">
        <f>SUM(F9:F12)</f>
        <v>8703</v>
      </c>
      <c r="G8" s="3">
        <f>SUM(G9:G12)</f>
        <v>4980863819.6400003</v>
      </c>
      <c r="H8" s="3">
        <f>SUM(H9:H12)</f>
        <v>0</v>
      </c>
      <c r="I8" s="3">
        <f>SUM(I9:I12)</f>
        <v>645576</v>
      </c>
    </row>
    <row r="9" spans="1:22" x14ac:dyDescent="0.25">
      <c r="A9" s="6"/>
      <c r="B9" s="7"/>
      <c r="C9" s="6" t="s">
        <v>9</v>
      </c>
      <c r="D9" s="6" t="s">
        <v>10</v>
      </c>
      <c r="E9" s="8">
        <v>14703</v>
      </c>
      <c r="F9" s="8">
        <v>0</v>
      </c>
      <c r="G9" s="8">
        <v>1542134256</v>
      </c>
      <c r="H9" s="8">
        <v>0</v>
      </c>
      <c r="I9" s="8">
        <v>74836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121</v>
      </c>
      <c r="F11" s="8">
        <v>0</v>
      </c>
      <c r="G11" s="8">
        <v>622525.64</v>
      </c>
      <c r="H11" s="8">
        <v>0</v>
      </c>
      <c r="I11" s="8">
        <v>16049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66714</v>
      </c>
      <c r="F12" s="11">
        <v>8703</v>
      </c>
      <c r="G12" s="11">
        <v>3438107038</v>
      </c>
      <c r="H12" s="11">
        <v>0</v>
      </c>
      <c r="I12" s="11">
        <v>554642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25957</v>
      </c>
      <c r="F14" s="3">
        <f>SUM(F15:F17)</f>
        <v>0</v>
      </c>
      <c r="G14" s="3">
        <f>SUM(G15:G17)</f>
        <v>1368005398</v>
      </c>
      <c r="H14" s="3">
        <f>SUM(H15:H17)</f>
        <v>13360697.5</v>
      </c>
      <c r="I14" s="3">
        <f>SUM(I15:I17)</f>
        <v>961809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15890</v>
      </c>
      <c r="F15" s="8">
        <v>0</v>
      </c>
      <c r="G15" s="8">
        <v>834353728</v>
      </c>
      <c r="H15" s="8">
        <v>9250492.5</v>
      </c>
      <c r="I15" s="8">
        <v>206862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92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10067</v>
      </c>
      <c r="F17" s="8">
        <v>0</v>
      </c>
      <c r="G17" s="8">
        <v>533651670</v>
      </c>
      <c r="H17" s="8">
        <v>4110205</v>
      </c>
      <c r="I17" s="8">
        <v>754855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222748</v>
      </c>
      <c r="F19" s="3">
        <f>F21+F27</f>
        <v>101749</v>
      </c>
      <c r="G19" s="3">
        <f>G21+G27</f>
        <v>735048792.13999999</v>
      </c>
      <c r="H19" s="3">
        <f>H21+H27</f>
        <v>37940334.869999997</v>
      </c>
      <c r="I19" s="3">
        <f>I21+I27</f>
        <v>12877878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3295</v>
      </c>
      <c r="F21" s="3">
        <f>SUM(F22:F25)</f>
        <v>0</v>
      </c>
      <c r="G21" s="3">
        <f>SUM(G22:G25)</f>
        <v>5028170</v>
      </c>
      <c r="H21" s="3">
        <f>SUM(H22:H25)</f>
        <v>0</v>
      </c>
      <c r="I21" s="3">
        <f>SUM(I22:I25)</f>
        <v>65010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3295</v>
      </c>
      <c r="F22" s="11">
        <v>0</v>
      </c>
      <c r="G22" s="11">
        <v>5028170</v>
      </c>
      <c r="H22" s="11">
        <v>0</v>
      </c>
      <c r="I22" s="11">
        <v>26194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38671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219453</v>
      </c>
      <c r="F27" s="3">
        <f>SUM(F28:F30)</f>
        <v>101749</v>
      </c>
      <c r="G27" s="3">
        <f>SUM(G28:G30)</f>
        <v>730020622.13999999</v>
      </c>
      <c r="H27" s="3">
        <f>SUM(H28:H30)</f>
        <v>37940334.869999997</v>
      </c>
      <c r="I27" s="3">
        <f>SUM(I28:I30)</f>
        <v>12812868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125773</v>
      </c>
      <c r="F28" s="11">
        <v>39153</v>
      </c>
      <c r="G28" s="11">
        <v>386237577.38999999</v>
      </c>
      <c r="H28" s="11">
        <v>24874690.289999999</v>
      </c>
      <c r="I28" s="11">
        <v>7585329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6684</v>
      </c>
      <c r="F29" s="8">
        <v>2400</v>
      </c>
      <c r="G29" s="8">
        <v>54989478.700000003</v>
      </c>
      <c r="H29" s="8">
        <v>2235841</v>
      </c>
      <c r="I29" s="8">
        <v>161076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86996</v>
      </c>
      <c r="F30" s="11">
        <v>60196</v>
      </c>
      <c r="G30" s="11">
        <v>288793566.05000001</v>
      </c>
      <c r="H30" s="11">
        <v>10829803.58</v>
      </c>
      <c r="I30" s="11">
        <v>5066463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55202</v>
      </c>
      <c r="F43" s="3">
        <f>F44+F48</f>
        <v>3903</v>
      </c>
      <c r="G43" s="3">
        <f>G44+G48</f>
        <v>513810994</v>
      </c>
      <c r="H43" s="3">
        <f>H44+H48</f>
        <v>694725</v>
      </c>
      <c r="I43" s="3">
        <f>I44+I48</f>
        <v>525878</v>
      </c>
    </row>
    <row r="44" spans="1:9" x14ac:dyDescent="0.25">
      <c r="A44" s="6"/>
      <c r="B44" s="2"/>
      <c r="C44" s="2" t="s">
        <v>8</v>
      </c>
      <c r="D44" s="2"/>
      <c r="E44" s="3">
        <f>E45+E46</f>
        <v>53542</v>
      </c>
      <c r="F44" s="3">
        <f>F45+F46</f>
        <v>2399</v>
      </c>
      <c r="G44" s="3">
        <f>G45+G46</f>
        <v>513107737.5</v>
      </c>
      <c r="H44" s="3">
        <f>H45+H46</f>
        <v>0</v>
      </c>
      <c r="I44" s="3">
        <f>I45+I46</f>
        <v>356570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53542</v>
      </c>
      <c r="F46" s="16">
        <v>2399</v>
      </c>
      <c r="G46" s="16">
        <v>513107737.5</v>
      </c>
      <c r="H46" s="16">
        <v>0</v>
      </c>
      <c r="I46" s="16">
        <v>356570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1660</v>
      </c>
      <c r="F48" s="3">
        <f>F49</f>
        <v>1504</v>
      </c>
      <c r="G48" s="3">
        <f>G49</f>
        <v>703256.5</v>
      </c>
      <c r="H48" s="3">
        <f>H49</f>
        <v>694725</v>
      </c>
      <c r="I48" s="3">
        <f>I49</f>
        <v>169308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1660</v>
      </c>
      <c r="F49" s="11">
        <v>1504</v>
      </c>
      <c r="G49" s="11">
        <v>703256.5</v>
      </c>
      <c r="H49" s="11">
        <v>694725</v>
      </c>
      <c r="I49" s="11">
        <v>169308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138375</v>
      </c>
      <c r="F53" s="3">
        <f>F8+F21+F35+F44</f>
        <v>11102</v>
      </c>
      <c r="G53" s="3">
        <f>G8+G21+G35+G44</f>
        <v>5498999727.1400003</v>
      </c>
      <c r="H53" s="3">
        <f>H8+H21+H35+H44</f>
        <v>0</v>
      </c>
      <c r="I53" s="3">
        <f>I8+I21+I35+I44</f>
        <v>1067156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247070</v>
      </c>
      <c r="F54" s="3">
        <f>F14+F27+F38+F48</f>
        <v>103253</v>
      </c>
      <c r="G54" s="3">
        <f>G14+G27+G38+G48</f>
        <v>2098729276.6399999</v>
      </c>
      <c r="H54" s="3">
        <f>H14+H27+H38+H48</f>
        <v>51995757.369999997</v>
      </c>
      <c r="I54" s="3">
        <f>I14+I27+I38+I48</f>
        <v>13943985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385445</v>
      </c>
      <c r="F56" s="3">
        <f>F4+F34+F43</f>
        <v>114355</v>
      </c>
      <c r="G56" s="3">
        <f>G4+G34+G43</f>
        <v>7597729003.7800007</v>
      </c>
      <c r="H56" s="3">
        <f>H4+H34+H43</f>
        <v>51995757.369999997</v>
      </c>
      <c r="I56" s="3">
        <f>I4+I34+I43</f>
        <v>15011141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2017-05-04T06:21:45Z</dcterms:modified>
</cp:coreProperties>
</file>