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F53" i="1"/>
  <c r="I6" i="1"/>
  <c r="E6" i="1"/>
  <c r="G53" i="1"/>
  <c r="E4" i="1"/>
  <c r="E56" i="1" s="1"/>
  <c r="I4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<sst xmlns="http://schemas.openxmlformats.org/spreadsheetml/2006/main" count="83" uniqueCount="23">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</sst>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20 04 2017</v>
      </c>
      <c r="V1" s="18">
        <v>42845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846911</v>
      </c>
      <c r="F4" s="3">
        <f>F6+F19</f>
        <v>242390</v>
      </c>
      <c r="G4" s="3">
        <f>G6+G19</f>
        <v>28926457296.750004</v>
      </c>
      <c r="H4" s="3">
        <f>H6+H19</f>
        <v>95480204.189999998</v>
      </c>
      <c r="I4" s="3">
        <f>I6+I19</f>
        <v>15322147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474140</v>
      </c>
      <c r="F6" s="3">
        <f>F8+F14</f>
        <v>71191</v>
      </c>
      <c r="G6" s="3">
        <f>G8+G14</f>
        <v>27895974372.940002</v>
      </c>
      <c r="H6" s="3">
        <f>H8+H14</f>
        <v>58437205</v>
      </c>
      <c r="I6" s="3">
        <f>I8+I14</f>
        <v>1781629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395117</v>
      </c>
      <c r="F8" s="3">
        <f>SUM(F9:F12)</f>
        <v>60050</v>
      </c>
      <c r="G8" s="3">
        <f>SUM(G9:G12)</f>
        <v>23869704199.34</v>
      </c>
      <c r="H8" s="3">
        <f>SUM(H9:H12)</f>
        <v>0</v>
      </c>
      <c r="I8" s="3">
        <f>SUM(I9:I12)</f>
        <v>785532</v>
      </c>
    </row>
    <row r="9" spans="1:22" x14ac:dyDescent="0.25">
      <c r="A9" s="6"/>
      <c r="B9" s="7"/>
      <c r="C9" s="6" t="s">
        <v>9</v>
      </c>
      <c r="D9" s="6" t="s">
        <v>10</v>
      </c>
      <c r="E9" s="8">
        <v>74457</v>
      </c>
      <c r="F9" s="8">
        <v>9552</v>
      </c>
      <c r="G9" s="8">
        <v>7617279700.8000002</v>
      </c>
      <c r="H9" s="8">
        <v>0</v>
      </c>
      <c r="I9" s="8">
        <v>99819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83</v>
      </c>
      <c r="F10" s="11">
        <v>0</v>
      </c>
      <c r="G10" s="11">
        <v>3129332.4</v>
      </c>
      <c r="H10" s="11">
        <v>0</v>
      </c>
      <c r="I10" s="11">
        <v>87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47</v>
      </c>
      <c r="F11" s="8">
        <v>0</v>
      </c>
      <c r="G11" s="8">
        <v>230611.14</v>
      </c>
      <c r="H11" s="8">
        <v>0</v>
      </c>
      <c r="I11" s="8">
        <v>15783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320530</v>
      </c>
      <c r="F12" s="11">
        <v>50498</v>
      </c>
      <c r="G12" s="11">
        <v>16249064555</v>
      </c>
      <c r="H12" s="11">
        <v>0</v>
      </c>
      <c r="I12" s="11">
        <v>669843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79023</v>
      </c>
      <c r="F14" s="3">
        <f>SUM(F15:F17)</f>
        <v>11141</v>
      </c>
      <c r="G14" s="3">
        <f>SUM(G15:G17)</f>
        <v>4026270173.6000004</v>
      </c>
      <c r="H14" s="3">
        <f>SUM(H15:H17)</f>
        <v>58437205</v>
      </c>
      <c r="I14" s="3">
        <f>SUM(I15:I17)</f>
        <v>996097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40591</v>
      </c>
      <c r="F15" s="8">
        <v>2000</v>
      </c>
      <c r="G15" s="8">
        <v>2074727802.4000001</v>
      </c>
      <c r="H15" s="8">
        <v>35012564</v>
      </c>
      <c r="I15" s="8">
        <v>233602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223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38432</v>
      </c>
      <c r="F17" s="8">
        <v>9141</v>
      </c>
      <c r="G17" s="8">
        <v>1951542371.2</v>
      </c>
      <c r="H17" s="8">
        <v>23424641</v>
      </c>
      <c r="I17" s="8">
        <v>762272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372771</v>
      </c>
      <c r="F19" s="3">
        <f>F21+F27</f>
        <v>171199</v>
      </c>
      <c r="G19" s="3">
        <f>G21+G27</f>
        <v>1030482923.8100001</v>
      </c>
      <c r="H19" s="3">
        <f>H21+H27</f>
        <v>37042999.189999998</v>
      </c>
      <c r="I19" s="3">
        <f>I21+I27</f>
        <v>13540518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4393</v>
      </c>
      <c r="F21" s="3">
        <f>SUM(F22:F25)</f>
        <v>0</v>
      </c>
      <c r="G21" s="3">
        <f>SUM(G22:G25)</f>
        <v>995537.5</v>
      </c>
      <c r="H21" s="3">
        <f>SUM(H22:H25)</f>
        <v>0</v>
      </c>
      <c r="I21" s="3">
        <f>SUM(I22:I25)</f>
        <v>28010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4390</v>
      </c>
      <c r="F22" s="11">
        <v>0</v>
      </c>
      <c r="G22" s="11">
        <v>857537.5</v>
      </c>
      <c r="H22" s="11">
        <v>0</v>
      </c>
      <c r="I22" s="11">
        <v>26200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</v>
      </c>
      <c r="F25" s="8">
        <v>0</v>
      </c>
      <c r="G25" s="8">
        <v>138000</v>
      </c>
      <c r="H25" s="11">
        <v>0</v>
      </c>
      <c r="I25" s="8">
        <v>1665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368378</v>
      </c>
      <c r="F27" s="3">
        <f>SUM(F28:F30)</f>
        <v>171199</v>
      </c>
      <c r="G27" s="3">
        <f>SUM(G28:G30)</f>
        <v>1029487386.3100001</v>
      </c>
      <c r="H27" s="3">
        <f>SUM(H28:H30)</f>
        <v>37042999.189999998</v>
      </c>
      <c r="I27" s="3">
        <f>SUM(I28:I30)</f>
        <v>13512508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220305</v>
      </c>
      <c r="F28" s="11">
        <v>89145</v>
      </c>
      <c r="G28" s="11">
        <v>548622229.12</v>
      </c>
      <c r="H28" s="11">
        <v>20853392.600000001</v>
      </c>
      <c r="I28" s="11">
        <v>8077637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2499</v>
      </c>
      <c r="F29" s="8">
        <v>0</v>
      </c>
      <c r="G29" s="8">
        <v>16668730.699999999</v>
      </c>
      <c r="H29" s="8">
        <v>733415</v>
      </c>
      <c r="I29" s="8">
        <v>172713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145574</v>
      </c>
      <c r="F30" s="11">
        <v>82054</v>
      </c>
      <c r="G30" s="11">
        <v>464196426.49000001</v>
      </c>
      <c r="H30" s="11">
        <v>15456191.59</v>
      </c>
      <c r="I30" s="11">
        <v>5262158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63934</v>
      </c>
      <c r="F43" s="3">
        <f>F44+F48</f>
        <v>15277</v>
      </c>
      <c r="G43" s="3">
        <f>G44+G48</f>
        <v>603101875.5</v>
      </c>
      <c r="H43" s="3">
        <f>H44+H48</f>
        <v>1555835</v>
      </c>
      <c r="I43" s="3">
        <f>I44+I48</f>
        <v>568178</v>
      </c>
    </row>
    <row r="44" spans="1:9" x14ac:dyDescent="0.25">
      <c r="A44" s="6"/>
      <c r="B44" s="2"/>
      <c r="C44" s="2" t="s">
        <v>8</v>
      </c>
      <c r="D44" s="2"/>
      <c r="E44" s="3">
        <f>E45+E46</f>
        <v>59177</v>
      </c>
      <c r="F44" s="3">
        <f>F45+F46</f>
        <v>11412</v>
      </c>
      <c r="G44" s="3">
        <f>G45+G46</f>
        <v>601555850</v>
      </c>
      <c r="H44" s="3">
        <f>H45+H46</f>
        <v>0</v>
      </c>
      <c r="I44" s="3">
        <f>I45+I46</f>
        <v>417951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59177</v>
      </c>
      <c r="F46" s="16">
        <v>11412</v>
      </c>
      <c r="G46" s="16">
        <v>601555850</v>
      </c>
      <c r="H46" s="16">
        <v>0</v>
      </c>
      <c r="I46" s="16">
        <v>417951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4757</v>
      </c>
      <c r="F48" s="3">
        <f>F49</f>
        <v>3865</v>
      </c>
      <c r="G48" s="3">
        <f>G49</f>
        <v>1546025.5</v>
      </c>
      <c r="H48" s="3">
        <f>H49</f>
        <v>1555835</v>
      </c>
      <c r="I48" s="3">
        <f>I49</f>
        <v>150227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4757</v>
      </c>
      <c r="F49" s="11">
        <v>3865</v>
      </c>
      <c r="G49" s="11">
        <v>1546025.5</v>
      </c>
      <c r="H49" s="11">
        <v>1555835</v>
      </c>
      <c r="I49" s="11">
        <v>150227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458687</v>
      </c>
      <c r="F53" s="3">
        <f>F8+F21+F35+F44</f>
        <v>71462</v>
      </c>
      <c r="G53" s="3">
        <f>G8+G21+G35+G44</f>
        <v>24472255586.84</v>
      </c>
      <c r="H53" s="3">
        <f>H8+H21+H35+H44</f>
        <v>0</v>
      </c>
      <c r="I53" s="3">
        <f>I8+I21+I35+I44</f>
        <v>1231493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452158</v>
      </c>
      <c r="F54" s="3">
        <f>F14+F27+F38+F48</f>
        <v>186205</v>
      </c>
      <c r="G54" s="3">
        <f>G14+G27+G38+G48</f>
        <v>5057303585.4100008</v>
      </c>
      <c r="H54" s="3">
        <f>H14+H27+H38+H48</f>
        <v>97036039.189999998</v>
      </c>
      <c r="I54" s="3">
        <f>I14+I27+I38+I48</f>
        <v>14658832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910845</v>
      </c>
      <c r="F56" s="3">
        <f>F4+F34+F43</f>
        <v>257667</v>
      </c>
      <c r="G56" s="3">
        <f>G4+G34+G43</f>
        <v>29529559172.250004</v>
      </c>
      <c r="H56" s="3">
        <f>H4+H34+H43</f>
        <v>97036039.189999998</v>
      </c>
      <c r="I56" s="3">
        <f>I4+I34+I43</f>
        <v>15890325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2017-04-21T06:21:38Z</dcterms:modified>
</cp:coreProperties>
</file>