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I54" i="1"/>
  <c r="E54" i="1"/>
  <c r="F54" i="1"/>
  <c r="E6" i="1"/>
  <c r="E4" i="1" s="1"/>
  <c r="E56" i="1" s="1"/>
  <c r="F53" i="1"/>
  <c r="I6" i="1"/>
  <c r="I4" i="1" s="1"/>
  <c r="I56" i="1" s="1"/>
  <c r="G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<sst xmlns="http://schemas.openxmlformats.org/spreadsheetml/2006/main" count="83" uniqueCount="23">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</sst>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19 04 2017</v>
      </c>
      <c r="V1" s="18">
        <v>42844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1182821</v>
      </c>
      <c r="F4" s="3">
        <f>F6+F19</f>
        <v>556223</v>
      </c>
      <c r="G4" s="3">
        <f>G6+G19</f>
        <v>47874224078.050003</v>
      </c>
      <c r="H4" s="3">
        <f>H6+H19</f>
        <v>177567480.94999999</v>
      </c>
      <c r="I4" s="3">
        <f>I6+I19</f>
        <v>15276870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833262</v>
      </c>
      <c r="F6" s="3">
        <f>F8+F14</f>
        <v>405948</v>
      </c>
      <c r="G6" s="3">
        <f>G8+G14</f>
        <v>46852845662.300003</v>
      </c>
      <c r="H6" s="3">
        <f>H8+H14</f>
        <v>139012032</v>
      </c>
      <c r="I6" s="3">
        <f>I8+I14</f>
        <v>1922297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730677</v>
      </c>
      <c r="F8" s="3">
        <f>SUM(F9:F12)</f>
        <v>365648</v>
      </c>
      <c r="G8" s="3">
        <f>SUM(G9:G12)</f>
        <v>41678758119.300003</v>
      </c>
      <c r="H8" s="3">
        <f>SUM(H9:H12)</f>
        <v>0</v>
      </c>
      <c r="I8" s="3">
        <f>SUM(I9:I12)</f>
        <v>942285</v>
      </c>
    </row>
    <row r="9" spans="1:22" x14ac:dyDescent="0.25">
      <c r="A9" s="6"/>
      <c r="B9" s="7"/>
      <c r="C9" s="6" t="s">
        <v>9</v>
      </c>
      <c r="D9" s="6" t="s">
        <v>10</v>
      </c>
      <c r="E9" s="8">
        <v>116341</v>
      </c>
      <c r="F9" s="8">
        <v>25346</v>
      </c>
      <c r="G9" s="8">
        <v>11890675350</v>
      </c>
      <c r="H9" s="8">
        <v>0</v>
      </c>
      <c r="I9" s="8">
        <v>132093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37704.300000000003</v>
      </c>
      <c r="H10" s="11">
        <v>0</v>
      </c>
      <c r="I10" s="11">
        <v>60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106</v>
      </c>
      <c r="F11" s="8">
        <v>0</v>
      </c>
      <c r="G11" s="8">
        <v>523004</v>
      </c>
      <c r="H11" s="8">
        <v>0</v>
      </c>
      <c r="I11" s="8">
        <v>15839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614229</v>
      </c>
      <c r="F12" s="11">
        <v>340302</v>
      </c>
      <c r="G12" s="11">
        <v>29787522061</v>
      </c>
      <c r="H12" s="11">
        <v>0</v>
      </c>
      <c r="I12" s="11">
        <v>794293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102585</v>
      </c>
      <c r="F14" s="3">
        <f>SUM(F15:F17)</f>
        <v>40300</v>
      </c>
      <c r="G14" s="3">
        <f>SUM(G15:G17)</f>
        <v>5174087543</v>
      </c>
      <c r="H14" s="3">
        <f>SUM(H15:H17)</f>
        <v>139012032</v>
      </c>
      <c r="I14" s="3">
        <f>SUM(I15:I17)</f>
        <v>980012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38107</v>
      </c>
      <c r="F15" s="8">
        <v>0</v>
      </c>
      <c r="G15" s="8">
        <v>1947782513.5999999</v>
      </c>
      <c r="H15" s="8">
        <v>20395140</v>
      </c>
      <c r="I15" s="8">
        <v>229680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64478</v>
      </c>
      <c r="F17" s="8">
        <v>40300</v>
      </c>
      <c r="G17" s="8">
        <v>3226305029.4000001</v>
      </c>
      <c r="H17" s="8">
        <v>118616892</v>
      </c>
      <c r="I17" s="8">
        <v>750109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349559</v>
      </c>
      <c r="F19" s="3">
        <f>F21+F27</f>
        <v>150275</v>
      </c>
      <c r="G19" s="3">
        <f>G21+G27</f>
        <v>1021378415.75</v>
      </c>
      <c r="H19" s="3">
        <f>H21+H27</f>
        <v>38555448.950000003</v>
      </c>
      <c r="I19" s="3">
        <f>I21+I27</f>
        <v>13354573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3918</v>
      </c>
      <c r="F21" s="3">
        <f>SUM(F22:F25)</f>
        <v>0</v>
      </c>
      <c r="G21" s="3">
        <f>SUM(G22:G25)</f>
        <v>215460</v>
      </c>
      <c r="H21" s="3">
        <f>SUM(H22:H25)</f>
        <v>0</v>
      </c>
      <c r="I21" s="3">
        <f>SUM(I22:I25)</f>
        <v>23678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3918</v>
      </c>
      <c r="F22" s="11">
        <v>0</v>
      </c>
      <c r="G22" s="11">
        <v>215460</v>
      </c>
      <c r="H22" s="11">
        <v>0</v>
      </c>
      <c r="I22" s="11">
        <v>21871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1662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345641</v>
      </c>
      <c r="F27" s="3">
        <f>SUM(F28:F30)</f>
        <v>150275</v>
      </c>
      <c r="G27" s="3">
        <f>SUM(G28:G30)</f>
        <v>1021162955.75</v>
      </c>
      <c r="H27" s="3">
        <f>SUM(H28:H30)</f>
        <v>38555448.950000003</v>
      </c>
      <c r="I27" s="3">
        <f>SUM(I28:I30)</f>
        <v>13330895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227873</v>
      </c>
      <c r="F28" s="11">
        <v>85176</v>
      </c>
      <c r="G28" s="11">
        <v>573153217.61000001</v>
      </c>
      <c r="H28" s="11">
        <v>25005480.210000001</v>
      </c>
      <c r="I28" s="11">
        <v>7981607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3524</v>
      </c>
      <c r="F29" s="8">
        <v>0</v>
      </c>
      <c r="G29" s="8">
        <v>17890587.300000001</v>
      </c>
      <c r="H29" s="8">
        <v>869299</v>
      </c>
      <c r="I29" s="8">
        <v>171750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114244</v>
      </c>
      <c r="F30" s="11">
        <v>65099</v>
      </c>
      <c r="G30" s="11">
        <v>430119150.83999997</v>
      </c>
      <c r="H30" s="11">
        <v>12680669.74</v>
      </c>
      <c r="I30" s="11">
        <v>5177538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56281</v>
      </c>
      <c r="F43" s="3">
        <f>F44+F48</f>
        <v>15944</v>
      </c>
      <c r="G43" s="3">
        <f>G44+G48</f>
        <v>530611109.5</v>
      </c>
      <c r="H43" s="3">
        <f>H44+H48</f>
        <v>1856370</v>
      </c>
      <c r="I43" s="3">
        <f>I44+I48</f>
        <v>568316</v>
      </c>
    </row>
    <row r="44" spans="1:9" x14ac:dyDescent="0.25">
      <c r="A44" s="6"/>
      <c r="B44" s="2"/>
      <c r="C44" s="2" t="s">
        <v>8</v>
      </c>
      <c r="D44" s="2"/>
      <c r="E44" s="3">
        <f>E45+E46</f>
        <v>49234</v>
      </c>
      <c r="F44" s="3">
        <f>F45+F46</f>
        <v>10634</v>
      </c>
      <c r="G44" s="3">
        <f>G45+G46</f>
        <v>528742787.5</v>
      </c>
      <c r="H44" s="3">
        <f>H45+H46</f>
        <v>0</v>
      </c>
      <c r="I44" s="3">
        <f>I45+I46</f>
        <v>421266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49234</v>
      </c>
      <c r="F46" s="16">
        <v>10634</v>
      </c>
      <c r="G46" s="16">
        <v>528742787.5</v>
      </c>
      <c r="H46" s="16">
        <v>0</v>
      </c>
      <c r="I46" s="16">
        <v>421266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7047</v>
      </c>
      <c r="F48" s="3">
        <f>F49</f>
        <v>5310</v>
      </c>
      <c r="G48" s="3">
        <f>G49</f>
        <v>1868322</v>
      </c>
      <c r="H48" s="3">
        <f>H49</f>
        <v>1856370</v>
      </c>
      <c r="I48" s="3">
        <f>I49</f>
        <v>147050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7047</v>
      </c>
      <c r="F49" s="11">
        <v>5310</v>
      </c>
      <c r="G49" s="11">
        <v>1868322</v>
      </c>
      <c r="H49" s="11">
        <v>1856370</v>
      </c>
      <c r="I49" s="11">
        <v>147050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783829</v>
      </c>
      <c r="F53" s="3">
        <f>F8+F21+F35+F44</f>
        <v>376282</v>
      </c>
      <c r="G53" s="3">
        <f>G8+G21+G35+G44</f>
        <v>42207716366.800003</v>
      </c>
      <c r="H53" s="3">
        <f>H8+H21+H35+H44</f>
        <v>0</v>
      </c>
      <c r="I53" s="3">
        <f>I8+I21+I35+I44</f>
        <v>1387229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455273</v>
      </c>
      <c r="F54" s="3">
        <f>F14+F27+F38+F48</f>
        <v>195885</v>
      </c>
      <c r="G54" s="3">
        <f>G14+G27+G38+G48</f>
        <v>6197118820.75</v>
      </c>
      <c r="H54" s="3">
        <f>H14+H27+H38+H48</f>
        <v>179423850.94999999</v>
      </c>
      <c r="I54" s="3">
        <f>I14+I27+I38+I48</f>
        <v>14457957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1239102</v>
      </c>
      <c r="F56" s="3">
        <f>F4+F34+F43</f>
        <v>572167</v>
      </c>
      <c r="G56" s="3">
        <f>G4+G34+G43</f>
        <v>48404835187.550003</v>
      </c>
      <c r="H56" s="3">
        <f>H4+H34+H43</f>
        <v>179423850.94999999</v>
      </c>
      <c r="I56" s="3">
        <f>I4+I34+I43</f>
        <v>15845186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2017-04-20T06:21:37Z</dcterms:modified>
</cp:coreProperties>
</file>