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E6" i="1"/>
  <c r="E4" i="1" s="1"/>
  <c r="E56" i="1" s="1"/>
  <c r="I6" i="1"/>
  <c r="F53" i="1"/>
  <c r="G53" i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<sst xmlns="http://schemas.openxmlformats.org/spreadsheetml/2006/main" count="83" uniqueCount="23">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</sst>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18 04 2017</v>
      </c>
      <c r="V1" s="18">
        <v>42843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911255</v>
      </c>
      <c r="F4" s="3">
        <f>F6+F19</f>
        <v>372349</v>
      </c>
      <c r="G4" s="3">
        <f>G6+G19</f>
        <v>35783580717.739998</v>
      </c>
      <c r="H4" s="3">
        <f>H6+H19</f>
        <v>93587568.549999997</v>
      </c>
      <c r="I4" s="3">
        <f>I6+I19</f>
        <v>15011175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597490</v>
      </c>
      <c r="F6" s="3">
        <f>F8+F14</f>
        <v>238421</v>
      </c>
      <c r="G6" s="3">
        <f>G8+G14</f>
        <v>34893888959.159996</v>
      </c>
      <c r="H6" s="3">
        <f>H8+H14</f>
        <v>57804482.200000003</v>
      </c>
      <c r="I6" s="3">
        <f>I8+I14</f>
        <v>1789147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522122</v>
      </c>
      <c r="F8" s="3">
        <f>SUM(F9:F12)</f>
        <v>226830</v>
      </c>
      <c r="G8" s="3">
        <f>SUM(G9:G12)</f>
        <v>31085548544.459999</v>
      </c>
      <c r="H8" s="3">
        <f>SUM(H9:H12)</f>
        <v>0</v>
      </c>
      <c r="I8" s="3">
        <f>SUM(I9:I12)</f>
        <v>847222</v>
      </c>
    </row>
    <row r="9" spans="1:22" x14ac:dyDescent="0.25">
      <c r="A9" s="6"/>
      <c r="B9" s="7"/>
      <c r="C9" s="6" t="s">
        <v>9</v>
      </c>
      <c r="D9" s="6" t="s">
        <v>10</v>
      </c>
      <c r="E9" s="8">
        <v>101233</v>
      </c>
      <c r="F9" s="8">
        <v>39358</v>
      </c>
      <c r="G9" s="8">
        <v>10310849024</v>
      </c>
      <c r="H9" s="8">
        <v>0</v>
      </c>
      <c r="I9" s="8">
        <v>124420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59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191</v>
      </c>
      <c r="F11" s="8">
        <v>34</v>
      </c>
      <c r="G11" s="8">
        <v>941068.46</v>
      </c>
      <c r="H11" s="8">
        <v>0</v>
      </c>
      <c r="I11" s="8">
        <v>15945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420698</v>
      </c>
      <c r="F12" s="11">
        <v>187438</v>
      </c>
      <c r="G12" s="11">
        <v>20773758452</v>
      </c>
      <c r="H12" s="11">
        <v>0</v>
      </c>
      <c r="I12" s="11">
        <v>706798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75368</v>
      </c>
      <c r="F14" s="3">
        <f>SUM(F15:F17)</f>
        <v>11591</v>
      </c>
      <c r="G14" s="3">
        <f>SUM(G15:G17)</f>
        <v>3808340414.6999998</v>
      </c>
      <c r="H14" s="3">
        <f>SUM(H15:H17)</f>
        <v>57804482.200000003</v>
      </c>
      <c r="I14" s="3">
        <f>SUM(I15:I17)</f>
        <v>941925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45203</v>
      </c>
      <c r="F15" s="8">
        <v>5</v>
      </c>
      <c r="G15" s="8">
        <v>2303031502.1999998</v>
      </c>
      <c r="H15" s="8">
        <v>24298738.199999999</v>
      </c>
      <c r="I15" s="8">
        <v>226056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223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30165</v>
      </c>
      <c r="F17" s="8">
        <v>11586</v>
      </c>
      <c r="G17" s="8">
        <v>1505308912.5</v>
      </c>
      <c r="H17" s="8">
        <v>33505744</v>
      </c>
      <c r="I17" s="8">
        <v>715646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313765</v>
      </c>
      <c r="F19" s="3">
        <f>F21+F27</f>
        <v>133928</v>
      </c>
      <c r="G19" s="3">
        <f>G21+G27</f>
        <v>889691758.58000004</v>
      </c>
      <c r="H19" s="3">
        <f>H21+H27</f>
        <v>35783086.349999994</v>
      </c>
      <c r="I19" s="3">
        <f>I21+I27</f>
        <v>13222028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1854</v>
      </c>
      <c r="F21" s="3">
        <f>SUM(F22:F25)</f>
        <v>0</v>
      </c>
      <c r="G21" s="3">
        <f>SUM(G22:G25)</f>
        <v>48780</v>
      </c>
      <c r="H21" s="3">
        <f>SUM(H22:H25)</f>
        <v>0</v>
      </c>
      <c r="I21" s="3">
        <f>SUM(I22:I25)</f>
        <v>19773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1854</v>
      </c>
      <c r="F22" s="11">
        <v>0</v>
      </c>
      <c r="G22" s="11">
        <v>48780</v>
      </c>
      <c r="H22" s="11">
        <v>0</v>
      </c>
      <c r="I22" s="11">
        <v>17966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1662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311911</v>
      </c>
      <c r="F27" s="3">
        <f>SUM(F28:F30)</f>
        <v>133928</v>
      </c>
      <c r="G27" s="3">
        <f>SUM(G28:G30)</f>
        <v>889642978.58000004</v>
      </c>
      <c r="H27" s="3">
        <f>SUM(H28:H30)</f>
        <v>35783086.349999994</v>
      </c>
      <c r="I27" s="3">
        <f>SUM(I28:I30)</f>
        <v>13202255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204293</v>
      </c>
      <c r="F28" s="11">
        <v>91652</v>
      </c>
      <c r="G28" s="11">
        <v>461335602.30000001</v>
      </c>
      <c r="H28" s="11">
        <v>17640827.489999998</v>
      </c>
      <c r="I28" s="11">
        <v>7926223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7035</v>
      </c>
      <c r="F29" s="8">
        <v>400</v>
      </c>
      <c r="G29" s="8">
        <v>51726118.600000001</v>
      </c>
      <c r="H29" s="8">
        <v>4003813</v>
      </c>
      <c r="I29" s="8">
        <v>170341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100583</v>
      </c>
      <c r="F30" s="11">
        <v>41876</v>
      </c>
      <c r="G30" s="11">
        <v>376581257.68000001</v>
      </c>
      <c r="H30" s="11">
        <v>14138445.859999999</v>
      </c>
      <c r="I30" s="11">
        <v>5105691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44621</v>
      </c>
      <c r="F43" s="3">
        <f>F44+F48</f>
        <v>10168</v>
      </c>
      <c r="G43" s="3">
        <f>G44+G48</f>
        <v>420913259</v>
      </c>
      <c r="H43" s="3">
        <f>H44+H48</f>
        <v>619250</v>
      </c>
      <c r="I43" s="3">
        <f>I44+I48</f>
        <v>579212</v>
      </c>
    </row>
    <row r="44" spans="1:9" x14ac:dyDescent="0.25">
      <c r="A44" s="6"/>
      <c r="B44" s="2"/>
      <c r="C44" s="2" t="s">
        <v>8</v>
      </c>
      <c r="D44" s="2"/>
      <c r="E44" s="3">
        <f>E45+E46</f>
        <v>41236</v>
      </c>
      <c r="F44" s="3">
        <f>F45+F46</f>
        <v>7646</v>
      </c>
      <c r="G44" s="3">
        <f>G45+G46</f>
        <v>420293637.5</v>
      </c>
      <c r="H44" s="3">
        <f>H45+H46</f>
        <v>0</v>
      </c>
      <c r="I44" s="3">
        <f>I45+I46</f>
        <v>435062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41236</v>
      </c>
      <c r="F46" s="16">
        <v>7646</v>
      </c>
      <c r="G46" s="16">
        <v>420293637.5</v>
      </c>
      <c r="H46" s="16">
        <v>0</v>
      </c>
      <c r="I46" s="16">
        <v>435062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3385</v>
      </c>
      <c r="F48" s="3">
        <f>F49</f>
        <v>2522</v>
      </c>
      <c r="G48" s="3">
        <f>G49</f>
        <v>619621.5</v>
      </c>
      <c r="H48" s="3">
        <f>H49</f>
        <v>619250</v>
      </c>
      <c r="I48" s="3">
        <f>I49</f>
        <v>144150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3385</v>
      </c>
      <c r="F49" s="11">
        <v>2522</v>
      </c>
      <c r="G49" s="11">
        <v>619621.5</v>
      </c>
      <c r="H49" s="11">
        <v>619250</v>
      </c>
      <c r="I49" s="11">
        <v>144150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565212</v>
      </c>
      <c r="F53" s="3">
        <f>F8+F21+F35+F44</f>
        <v>234476</v>
      </c>
      <c r="G53" s="3">
        <f>G8+G21+G35+G44</f>
        <v>31505890961.959999</v>
      </c>
      <c r="H53" s="3">
        <f>H8+H21+H35+H44</f>
        <v>0</v>
      </c>
      <c r="I53" s="3">
        <f>I8+I21+I35+I44</f>
        <v>1302057</v>
      </c>
    </row>
    <row r="54" spans="1:9" x14ac:dyDescent="0.25">
      <c r="A54" s="2" t="s">
        <v>20</v>
      </c>
      <c r="B54" s="2"/>
      <c r="C54" s="2"/>
      <c r="D54" s="2"/>
      <c r="E54" s="3">
        <f>E14+E27+E38+E48</f>
        <v>390664</v>
      </c>
      <c r="F54" s="3">
        <f>F14+F27+F38+F48</f>
        <v>148041</v>
      </c>
      <c r="G54" s="3">
        <f>G14+G27+G38+G48</f>
        <v>4698603014.7799997</v>
      </c>
      <c r="H54" s="3">
        <f>H14+H27+H38+H48</f>
        <v>94206818.549999997</v>
      </c>
      <c r="I54" s="3">
        <f>I14+I27+I38+I48</f>
        <v>14288330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955876</v>
      </c>
      <c r="F56" s="3">
        <f>F4+F34+F43</f>
        <v>382517</v>
      </c>
      <c r="G56" s="3">
        <f>G4+G34+G43</f>
        <v>36204493976.739998</v>
      </c>
      <c r="H56" s="3">
        <f>H4+H34+H43</f>
        <v>94206818.549999997</v>
      </c>
      <c r="I56" s="3">
        <f>I4+I34+I43</f>
        <v>15590387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2017-04-19T06:21:38Z</dcterms:modified>
</cp:coreProperties>
</file>