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E34" i="1"/>
  <c r="I34" i="1"/>
  <c r="H19" i="1"/>
  <c r="F4" i="1"/>
  <c r="F56" i="1" s="1"/>
  <c r="E54" i="1"/>
  <c r="I54" i="1"/>
  <c r="F54" i="1"/>
  <c r="E6" i="1"/>
  <c r="E4" i="1" s="1"/>
  <c r="E56" i="1" s="1"/>
  <c r="I6" i="1"/>
  <c r="F53" i="1"/>
  <c r="G53" i="1"/>
  <c r="I4" i="1"/>
  <c r="I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<sst xmlns="http://schemas.openxmlformats.org/spreadsheetml/2006/main" count="83" uniqueCount="23">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</sst>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13 04 2017</v>
      </c>
      <c r="V1" s="18">
        <v>42838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527577</v>
      </c>
      <c r="F4" s="3">
        <f>F6+F19</f>
        <v>202877</v>
      </c>
      <c r="G4" s="3">
        <f>G6+G19</f>
        <v>14518319903.68</v>
      </c>
      <c r="H4" s="3">
        <f>H6+H19</f>
        <v>104577655.06999999</v>
      </c>
      <c r="I4" s="3">
        <f>I6+I19</f>
        <v>14738935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240002</v>
      </c>
      <c r="F6" s="3">
        <f>F8+F14</f>
        <v>56437</v>
      </c>
      <c r="G6" s="3">
        <f>G8+G14</f>
        <v>13665371185.6</v>
      </c>
      <c r="H6" s="3">
        <f>H8+H14</f>
        <v>61582010.5</v>
      </c>
      <c r="I6" s="3">
        <f>I8+I14</f>
        <v>1571012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156671</v>
      </c>
      <c r="F8" s="3">
        <f>SUM(F9:F12)</f>
        <v>33707</v>
      </c>
      <c r="G8" s="3">
        <f>SUM(G9:G12)</f>
        <v>9399837309.1000004</v>
      </c>
      <c r="H8" s="3">
        <f>SUM(H9:H12)</f>
        <v>0</v>
      </c>
      <c r="I8" s="3">
        <f>SUM(I9:I12)</f>
        <v>641241</v>
      </c>
    </row>
    <row r="9" spans="1:22" x14ac:dyDescent="0.25">
      <c r="A9" s="6"/>
      <c r="B9" s="7"/>
      <c r="C9" s="6" t="s">
        <v>9</v>
      </c>
      <c r="D9" s="6" t="s">
        <v>10</v>
      </c>
      <c r="E9" s="8">
        <v>32318</v>
      </c>
      <c r="F9" s="8">
        <v>6626</v>
      </c>
      <c r="G9" s="8">
        <v>3327046592.8000002</v>
      </c>
      <c r="H9" s="8">
        <v>0</v>
      </c>
      <c r="I9" s="8">
        <v>83527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59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50</v>
      </c>
      <c r="F11" s="8">
        <v>0</v>
      </c>
      <c r="G11" s="8">
        <v>248131</v>
      </c>
      <c r="H11" s="8">
        <v>0</v>
      </c>
      <c r="I11" s="8">
        <v>15840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124303</v>
      </c>
      <c r="F12" s="11">
        <v>27081</v>
      </c>
      <c r="G12" s="11">
        <v>6072542585.3000002</v>
      </c>
      <c r="H12" s="11">
        <v>0</v>
      </c>
      <c r="I12" s="11">
        <v>541815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83331</v>
      </c>
      <c r="F14" s="3">
        <f>SUM(F15:F17)</f>
        <v>22730</v>
      </c>
      <c r="G14" s="3">
        <f>SUM(G15:G17)</f>
        <v>4265533876.5</v>
      </c>
      <c r="H14" s="3">
        <f>SUM(H15:H17)</f>
        <v>61582010.5</v>
      </c>
      <c r="I14" s="3">
        <f>SUM(I15:I17)</f>
        <v>929771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46152</v>
      </c>
      <c r="F15" s="8">
        <v>350</v>
      </c>
      <c r="G15" s="8">
        <v>2380149607.5</v>
      </c>
      <c r="H15" s="8">
        <v>20383454.5</v>
      </c>
      <c r="I15" s="8">
        <v>223759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223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37179</v>
      </c>
      <c r="F17" s="8">
        <v>22380</v>
      </c>
      <c r="G17" s="8">
        <v>1885384269</v>
      </c>
      <c r="H17" s="8">
        <v>41198556</v>
      </c>
      <c r="I17" s="8">
        <v>705789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287575</v>
      </c>
      <c r="F19" s="3">
        <f>F21+F27</f>
        <v>146440</v>
      </c>
      <c r="G19" s="3">
        <f>G21+G27</f>
        <v>852948718.08000004</v>
      </c>
      <c r="H19" s="3">
        <f>H21+H27</f>
        <v>42995644.569999993</v>
      </c>
      <c r="I19" s="3">
        <f>I21+I27</f>
        <v>13167923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0</v>
      </c>
      <c r="F21" s="3">
        <f>SUM(F22:F25)</f>
        <v>0</v>
      </c>
      <c r="G21" s="3">
        <f>SUM(G22:G25)</f>
        <v>0</v>
      </c>
      <c r="H21" s="3">
        <f>SUM(H22:H25)</f>
        <v>0</v>
      </c>
      <c r="I21" s="3">
        <f>SUM(I22:I25)</f>
        <v>17919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0</v>
      </c>
      <c r="F22" s="11">
        <v>0</v>
      </c>
      <c r="G22" s="11">
        <v>0</v>
      </c>
      <c r="H22" s="11">
        <v>0</v>
      </c>
      <c r="I22" s="11">
        <v>16112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145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1662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287575</v>
      </c>
      <c r="F27" s="3">
        <f>SUM(F28:F30)</f>
        <v>146440</v>
      </c>
      <c r="G27" s="3">
        <f>SUM(G28:G30)</f>
        <v>852948718.08000004</v>
      </c>
      <c r="H27" s="3">
        <f>SUM(H28:H30)</f>
        <v>42995644.569999993</v>
      </c>
      <c r="I27" s="3">
        <f>SUM(I28:I30)</f>
        <v>13150004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143701</v>
      </c>
      <c r="F28" s="11">
        <v>42979</v>
      </c>
      <c r="G28" s="11">
        <v>336460082.67000002</v>
      </c>
      <c r="H28" s="11">
        <v>15426389.58</v>
      </c>
      <c r="I28" s="11">
        <v>7913661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4266</v>
      </c>
      <c r="F29" s="8">
        <v>0</v>
      </c>
      <c r="G29" s="8">
        <v>23983532.100000001</v>
      </c>
      <c r="H29" s="8">
        <v>1379444</v>
      </c>
      <c r="I29" s="8">
        <v>168586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139608</v>
      </c>
      <c r="F30" s="11">
        <v>103461</v>
      </c>
      <c r="G30" s="11">
        <v>492505103.31</v>
      </c>
      <c r="H30" s="11">
        <v>26189810.989999998</v>
      </c>
      <c r="I30" s="11">
        <v>5067757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63977</v>
      </c>
      <c r="F43" s="3">
        <f>F44+F48</f>
        <v>9669</v>
      </c>
      <c r="G43" s="3">
        <f>G44+G48</f>
        <v>677578285</v>
      </c>
      <c r="H43" s="3">
        <f>H44+H48</f>
        <v>561530</v>
      </c>
      <c r="I43" s="3">
        <f>I44+I48</f>
        <v>647571</v>
      </c>
    </row>
    <row r="44" spans="1:9" x14ac:dyDescent="0.25">
      <c r="A44" s="6"/>
      <c r="B44" s="2"/>
      <c r="C44" s="2" t="s">
        <v>8</v>
      </c>
      <c r="D44" s="2"/>
      <c r="E44" s="3">
        <f>E45+E46</f>
        <v>61603</v>
      </c>
      <c r="F44" s="3">
        <f>F45+F46</f>
        <v>7503</v>
      </c>
      <c r="G44" s="3">
        <f>G45+G46</f>
        <v>677023707.5</v>
      </c>
      <c r="H44" s="3">
        <f>H45+H46</f>
        <v>0</v>
      </c>
      <c r="I44" s="3">
        <f>I45+I46</f>
        <v>427223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61603</v>
      </c>
      <c r="F46" s="16">
        <v>7503</v>
      </c>
      <c r="G46" s="16">
        <v>677023707.5</v>
      </c>
      <c r="H46" s="16">
        <v>0</v>
      </c>
      <c r="I46" s="16">
        <v>427223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2374</v>
      </c>
      <c r="F48" s="3">
        <f>F49</f>
        <v>2166</v>
      </c>
      <c r="G48" s="3">
        <f>G49</f>
        <v>554577.5</v>
      </c>
      <c r="H48" s="3">
        <f>H49</f>
        <v>561530</v>
      </c>
      <c r="I48" s="3">
        <f>I49</f>
        <v>220348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2374</v>
      </c>
      <c r="F49" s="11">
        <v>2166</v>
      </c>
      <c r="G49" s="11">
        <v>554577.5</v>
      </c>
      <c r="H49" s="11">
        <v>561530</v>
      </c>
      <c r="I49" s="11">
        <v>220348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218274</v>
      </c>
      <c r="F53" s="3">
        <f>F8+F21+F35+F44</f>
        <v>41210</v>
      </c>
      <c r="G53" s="3">
        <f>G8+G21+G35+G44</f>
        <v>10076861016.6</v>
      </c>
      <c r="H53" s="3">
        <f>H8+H21+H35+H44</f>
        <v>0</v>
      </c>
      <c r="I53" s="3">
        <f>I8+I21+I35+I44</f>
        <v>1086383</v>
      </c>
    </row>
    <row r="54" spans="1:9" x14ac:dyDescent="0.25">
      <c r="A54" s="2" t="s">
        <v>20</v>
      </c>
      <c r="B54" s="2"/>
      <c r="C54" s="2"/>
      <c r="D54" s="2"/>
      <c r="E54" s="3">
        <f>E14+E27+E38+E48</f>
        <v>373280</v>
      </c>
      <c r="F54" s="3">
        <f>F14+F27+F38+F48</f>
        <v>171336</v>
      </c>
      <c r="G54" s="3">
        <f>G14+G27+G38+G48</f>
        <v>5119037172.0799999</v>
      </c>
      <c r="H54" s="3">
        <f>H14+H27+H38+H48</f>
        <v>105139185.06999999</v>
      </c>
      <c r="I54" s="3">
        <f>I14+I27+I38+I48</f>
        <v>14300123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591554</v>
      </c>
      <c r="F56" s="3">
        <f>F4+F34+F43</f>
        <v>212546</v>
      </c>
      <c r="G56" s="3">
        <f>G4+G34+G43</f>
        <v>15195898188.68</v>
      </c>
      <c r="H56" s="3">
        <f>H4+H34+H43</f>
        <v>105139185.06999999</v>
      </c>
      <c r="I56" s="3">
        <f>I4+I34+I43</f>
        <v>15386506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2017-04-18T06:21:38Z</dcterms:modified>
</cp:coreProperties>
</file>