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G19" i="1" s="1"/>
  <c r="F21" i="1"/>
  <c r="E21" i="1"/>
  <c r="E19" i="1" s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54" i="1"/>
  <c r="F6" i="1"/>
  <c r="F4" i="1" s="1"/>
  <c r="F56" i="1" s="1"/>
  <c r="E54" i="1"/>
  <c r="I54" i="1"/>
  <c r="E6" i="1"/>
  <c r="I6" i="1"/>
  <c r="F53" i="1"/>
  <c r="G53" i="1"/>
  <c r="E4" i="1"/>
  <c r="E56" i="1" s="1"/>
  <c r="I4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<sst xmlns="http://schemas.openxmlformats.org/spreadsheetml/2006/main" count="83" uniqueCount="23">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</sst>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11 04 2017</v>
      </c>
      <c r="V1" s="18">
        <v>42836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441143</v>
      </c>
      <c r="F4" s="3">
        <f>F6+F19</f>
        <v>91905</v>
      </c>
      <c r="G4" s="3">
        <f>G6+G19</f>
        <v>12893969938.41</v>
      </c>
      <c r="H4" s="3">
        <f>H6+H19</f>
        <v>72901396.569999993</v>
      </c>
      <c r="I4" s="3">
        <f>I6+I19</f>
        <v>14498146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202437</v>
      </c>
      <c r="F6" s="3">
        <f>F8+F14</f>
        <v>6088</v>
      </c>
      <c r="G6" s="3">
        <f>G8+G14</f>
        <v>11989056858.6</v>
      </c>
      <c r="H6" s="3">
        <f>H8+H14</f>
        <v>37798123.5</v>
      </c>
      <c r="I6" s="3">
        <f>I8+I14</f>
        <v>1534327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138409</v>
      </c>
      <c r="F8" s="3">
        <f>SUM(F9:F12)</f>
        <v>2088</v>
      </c>
      <c r="G8" s="3">
        <f>SUM(G9:G12)</f>
        <v>8685478353.6000004</v>
      </c>
      <c r="H8" s="3">
        <f>SUM(H9:H12)</f>
        <v>0</v>
      </c>
      <c r="I8" s="3">
        <f>SUM(I9:I12)</f>
        <v>631786</v>
      </c>
    </row>
    <row r="9" spans="1:22" x14ac:dyDescent="0.25">
      <c r="A9" s="6"/>
      <c r="B9" s="7"/>
      <c r="C9" s="6" t="s">
        <v>9</v>
      </c>
      <c r="D9" s="6" t="s">
        <v>10</v>
      </c>
      <c r="E9" s="8">
        <v>31028</v>
      </c>
      <c r="F9" s="8">
        <v>123</v>
      </c>
      <c r="G9" s="8">
        <v>3212410752</v>
      </c>
      <c r="H9" s="8">
        <v>0</v>
      </c>
      <c r="I9" s="8">
        <v>80441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11</v>
      </c>
      <c r="F10" s="11">
        <v>0</v>
      </c>
      <c r="G10" s="11">
        <v>418836</v>
      </c>
      <c r="H10" s="11">
        <v>0</v>
      </c>
      <c r="I10" s="11">
        <v>59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50</v>
      </c>
      <c r="F11" s="8">
        <v>0</v>
      </c>
      <c r="G11" s="8">
        <v>248336.5</v>
      </c>
      <c r="H11" s="8">
        <v>0</v>
      </c>
      <c r="I11" s="8">
        <v>15880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107320</v>
      </c>
      <c r="F12" s="11">
        <v>1965</v>
      </c>
      <c r="G12" s="11">
        <v>5472400429.1000004</v>
      </c>
      <c r="H12" s="11">
        <v>0</v>
      </c>
      <c r="I12" s="11">
        <v>535406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64028</v>
      </c>
      <c r="F14" s="3">
        <f>SUM(F15:F17)</f>
        <v>4000</v>
      </c>
      <c r="G14" s="3">
        <f>SUM(G15:G17)</f>
        <v>3303578505</v>
      </c>
      <c r="H14" s="3">
        <f>SUM(H15:H17)</f>
        <v>37798123.5</v>
      </c>
      <c r="I14" s="3">
        <f>SUM(I15:I17)</f>
        <v>902541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45182</v>
      </c>
      <c r="F15" s="8">
        <v>0</v>
      </c>
      <c r="G15" s="8">
        <v>2342094912</v>
      </c>
      <c r="H15" s="8">
        <v>20349456</v>
      </c>
      <c r="I15" s="8">
        <v>219198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1</v>
      </c>
      <c r="F16" s="11">
        <v>0</v>
      </c>
      <c r="G16" s="11">
        <v>38076</v>
      </c>
      <c r="H16" s="11">
        <v>307.5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18845</v>
      </c>
      <c r="F17" s="8">
        <v>4000</v>
      </c>
      <c r="G17" s="8">
        <v>961445517</v>
      </c>
      <c r="H17" s="8">
        <v>17448360</v>
      </c>
      <c r="I17" s="8">
        <v>683120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238706</v>
      </c>
      <c r="F19" s="3">
        <f>F21+F27</f>
        <v>85817</v>
      </c>
      <c r="G19" s="3">
        <f>G21+G27</f>
        <v>904913079.80999994</v>
      </c>
      <c r="H19" s="3">
        <f>H21+H27</f>
        <v>35103273.07</v>
      </c>
      <c r="I19" s="3">
        <f>I21+I27</f>
        <v>12963819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1304</v>
      </c>
      <c r="F21" s="3">
        <f>SUM(F22:F25)</f>
        <v>1020</v>
      </c>
      <c r="G21" s="3">
        <f>SUM(G22:G25)</f>
        <v>20351520</v>
      </c>
      <c r="H21" s="3">
        <f>SUM(H22:H25)</f>
        <v>0</v>
      </c>
      <c r="I21" s="3">
        <f>SUM(I22:I25)</f>
        <v>17989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1284</v>
      </c>
      <c r="F22" s="11">
        <v>1000</v>
      </c>
      <c r="G22" s="11">
        <v>20261520</v>
      </c>
      <c r="H22" s="11">
        <v>0</v>
      </c>
      <c r="I22" s="11">
        <v>16162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20</v>
      </c>
      <c r="F25" s="8">
        <v>20</v>
      </c>
      <c r="G25" s="8">
        <v>90000</v>
      </c>
      <c r="H25" s="11">
        <v>0</v>
      </c>
      <c r="I25" s="8">
        <v>1682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237402</v>
      </c>
      <c r="F27" s="3">
        <f>SUM(F28:F30)</f>
        <v>84797</v>
      </c>
      <c r="G27" s="3">
        <f>SUM(G28:G30)</f>
        <v>884561559.80999994</v>
      </c>
      <c r="H27" s="3">
        <f>SUM(H28:H30)</f>
        <v>35103273.07</v>
      </c>
      <c r="I27" s="3">
        <f>SUM(I28:I30)</f>
        <v>12945830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120974</v>
      </c>
      <c r="F28" s="11">
        <v>16724</v>
      </c>
      <c r="G28" s="11">
        <v>394270062.99000001</v>
      </c>
      <c r="H28" s="11">
        <v>16856135.91</v>
      </c>
      <c r="I28" s="11">
        <v>7827948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2711</v>
      </c>
      <c r="F29" s="8">
        <v>0</v>
      </c>
      <c r="G29" s="8">
        <v>19070297.199999999</v>
      </c>
      <c r="H29" s="8">
        <v>1107047</v>
      </c>
      <c r="I29" s="8">
        <v>165796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113717</v>
      </c>
      <c r="F30" s="11">
        <v>68073</v>
      </c>
      <c r="G30" s="11">
        <v>471221199.62</v>
      </c>
      <c r="H30" s="11">
        <v>17140090.16</v>
      </c>
      <c r="I30" s="11">
        <v>4952086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64298</v>
      </c>
      <c r="F43" s="3">
        <f>F44+F48</f>
        <v>8994</v>
      </c>
      <c r="G43" s="3">
        <f>G44+G48</f>
        <v>624491538.5</v>
      </c>
      <c r="H43" s="3">
        <f>H44+H48</f>
        <v>366155</v>
      </c>
      <c r="I43" s="3">
        <f>I44+I48</f>
        <v>662952</v>
      </c>
    </row>
    <row r="44" spans="1:9" x14ac:dyDescent="0.25">
      <c r="A44" s="6"/>
      <c r="B44" s="2"/>
      <c r="C44" s="2" t="s">
        <v>8</v>
      </c>
      <c r="D44" s="2"/>
      <c r="E44" s="3">
        <f>E45+E46</f>
        <v>62337</v>
      </c>
      <c r="F44" s="3">
        <f>F45+F46</f>
        <v>7404</v>
      </c>
      <c r="G44" s="3">
        <f>G45+G46</f>
        <v>624127362.5</v>
      </c>
      <c r="H44" s="3">
        <f>H45+H46</f>
        <v>0</v>
      </c>
      <c r="I44" s="3">
        <f>I45+I46</f>
        <v>425272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62337</v>
      </c>
      <c r="F46" s="16">
        <v>7404</v>
      </c>
      <c r="G46" s="16">
        <v>624127362.5</v>
      </c>
      <c r="H46" s="16">
        <v>0</v>
      </c>
      <c r="I46" s="16">
        <v>425272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1961</v>
      </c>
      <c r="F48" s="3">
        <f>F49</f>
        <v>1590</v>
      </c>
      <c r="G48" s="3">
        <f>G49</f>
        <v>364176</v>
      </c>
      <c r="H48" s="3">
        <f>H49</f>
        <v>366155</v>
      </c>
      <c r="I48" s="3">
        <f>I49</f>
        <v>237680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1961</v>
      </c>
      <c r="F49" s="11">
        <v>1590</v>
      </c>
      <c r="G49" s="11">
        <v>364176</v>
      </c>
      <c r="H49" s="11">
        <v>366155</v>
      </c>
      <c r="I49" s="11">
        <v>237680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202050</v>
      </c>
      <c r="F53" s="3">
        <f>F8+F21+F35+F44</f>
        <v>10512</v>
      </c>
      <c r="G53" s="3">
        <f>G8+G21+G35+G44</f>
        <v>9329957236.1000004</v>
      </c>
      <c r="H53" s="3">
        <f>H8+H21+H35+H44</f>
        <v>0</v>
      </c>
      <c r="I53" s="3">
        <f>I8+I21+I35+I44</f>
        <v>1075047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303391</v>
      </c>
      <c r="F54" s="3">
        <f>F14+F27+F38+F48</f>
        <v>90387</v>
      </c>
      <c r="G54" s="3">
        <f>G14+G27+G38+G48</f>
        <v>4188504240.8099999</v>
      </c>
      <c r="H54" s="3">
        <f>H14+H27+H38+H48</f>
        <v>73267551.569999993</v>
      </c>
      <c r="I54" s="3">
        <f>I14+I27+I38+I48</f>
        <v>14086051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505441</v>
      </c>
      <c r="F56" s="3">
        <f>F4+F34+F43</f>
        <v>100899</v>
      </c>
      <c r="G56" s="3">
        <f>G4+G34+G43</f>
        <v>13518461476.91</v>
      </c>
      <c r="H56" s="3">
        <f>H4+H34+H43</f>
        <v>73267551.569999993</v>
      </c>
      <c r="I56" s="3">
        <f>I4+I34+I43</f>
        <v>15161098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2017-04-12T06:21:38Z</dcterms:modified>
</cp:coreProperties>
</file>