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F38" i="1"/>
  <c r="E38" i="1"/>
  <c r="I35" i="1"/>
  <c r="H35" i="1"/>
  <c r="G35" i="1"/>
  <c r="F35" i="1"/>
  <c r="F34" i="1" s="1"/>
  <c r="E35" i="1"/>
  <c r="H34" i="1"/>
  <c r="G34" i="1"/>
  <c r="I27" i="1"/>
  <c r="H27" i="1"/>
  <c r="H19" i="1" s="1"/>
  <c r="G27" i="1"/>
  <c r="F27" i="1"/>
  <c r="E27" i="1"/>
  <c r="I21" i="1"/>
  <c r="I19" i="1" s="1"/>
  <c r="H21" i="1"/>
  <c r="G21" i="1"/>
  <c r="F21" i="1"/>
  <c r="F19" i="1" s="1"/>
  <c r="E21" i="1"/>
  <c r="E19" i="1" s="1"/>
  <c r="G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F6" i="1" s="1"/>
  <c r="E8" i="1"/>
  <c r="E53" i="1" s="1"/>
  <c r="F43" i="1" l="1"/>
  <c r="E34" i="1"/>
  <c r="I34" i="1"/>
  <c r="F4" i="1"/>
  <c r="F56" i="1" s="1"/>
  <c r="E54" i="1"/>
  <c r="I54" i="1"/>
  <c r="F54" i="1"/>
  <c r="E6" i="1"/>
  <c r="I6" i="1"/>
  <c r="F53" i="1"/>
  <c r="G53" i="1"/>
  <c r="E4" i="1"/>
  <c r="E56" i="1" s="1"/>
  <c r="I4" i="1"/>
  <c r="I56" i="1" s="1"/>
  <c r="G6" i="1"/>
  <c r="G4" i="1" s="1"/>
  <c r="G56" i="1" s="1"/>
  <c r="H6" i="1"/>
  <c r="H4" i="1" s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<sst xmlns="http://schemas.openxmlformats.org/spreadsheetml/2006/main" count="83" uniqueCount="23">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</sst>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06 04 2017</v>
      </c>
      <c r="V1" s="18">
        <v>42831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364740</v>
      </c>
      <c r="F4" s="3">
        <f>F6+F19</f>
        <v>81740</v>
      </c>
      <c r="G4" s="3">
        <f>G6+G19</f>
        <v>12303712824.02</v>
      </c>
      <c r="H4" s="3">
        <f>H6+H19</f>
        <v>50713736.630000003</v>
      </c>
      <c r="I4" s="3">
        <f>I6+I19</f>
        <v>14269187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194958</v>
      </c>
      <c r="F6" s="3">
        <f>F8+F14</f>
        <v>15224</v>
      </c>
      <c r="G6" s="3">
        <f>G8+G14</f>
        <v>11675689127.1</v>
      </c>
      <c r="H6" s="3">
        <f>H8+H14</f>
        <v>30781925</v>
      </c>
      <c r="I6" s="3">
        <f>I8+I14</f>
        <v>1509020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137927</v>
      </c>
      <c r="F8" s="3">
        <f>SUM(F9:F12)</f>
        <v>8810</v>
      </c>
      <c r="G8" s="3">
        <f>SUM(G9:G12)</f>
        <v>8737779586.5</v>
      </c>
      <c r="H8" s="3">
        <f>SUM(H9:H12)</f>
        <v>0</v>
      </c>
      <c r="I8" s="3">
        <f>SUM(I9:I12)</f>
        <v>625701</v>
      </c>
    </row>
    <row r="9" spans="1:22" x14ac:dyDescent="0.25">
      <c r="A9" s="6"/>
      <c r="B9" s="7"/>
      <c r="C9" s="6" t="s">
        <v>9</v>
      </c>
      <c r="D9" s="6" t="s">
        <v>10</v>
      </c>
      <c r="E9" s="8">
        <v>32411</v>
      </c>
      <c r="F9" s="8">
        <v>390</v>
      </c>
      <c r="G9" s="8">
        <v>3341276754</v>
      </c>
      <c r="H9" s="8">
        <v>0</v>
      </c>
      <c r="I9" s="8">
        <v>78952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59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110</v>
      </c>
      <c r="F11" s="8">
        <v>50</v>
      </c>
      <c r="G11" s="8">
        <v>549899.9</v>
      </c>
      <c r="H11" s="8">
        <v>0</v>
      </c>
      <c r="I11" s="8">
        <v>15765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105406</v>
      </c>
      <c r="F12" s="11">
        <v>8370</v>
      </c>
      <c r="G12" s="11">
        <v>5395952932.6000004</v>
      </c>
      <c r="H12" s="11">
        <v>0</v>
      </c>
      <c r="I12" s="11">
        <v>530925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57031</v>
      </c>
      <c r="F14" s="3">
        <f>SUM(F15:F17)</f>
        <v>6414</v>
      </c>
      <c r="G14" s="3">
        <f>SUM(G15:G17)</f>
        <v>2937909540.5999999</v>
      </c>
      <c r="H14" s="3">
        <f>SUM(H15:H17)</f>
        <v>30781925</v>
      </c>
      <c r="I14" s="3">
        <f>SUM(I15:I17)</f>
        <v>883319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41707</v>
      </c>
      <c r="F15" s="8">
        <v>1914</v>
      </c>
      <c r="G15" s="8">
        <v>2153100075</v>
      </c>
      <c r="H15" s="8">
        <v>21073985</v>
      </c>
      <c r="I15" s="8">
        <v>212337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223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15324</v>
      </c>
      <c r="F17" s="8">
        <v>4500</v>
      </c>
      <c r="G17" s="8">
        <v>784809465.60000002</v>
      </c>
      <c r="H17" s="8">
        <v>9707940</v>
      </c>
      <c r="I17" s="8">
        <v>670759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169782</v>
      </c>
      <c r="F19" s="3">
        <f>F21+F27</f>
        <v>66516</v>
      </c>
      <c r="G19" s="3">
        <f>G21+G27</f>
        <v>628023696.92000008</v>
      </c>
      <c r="H19" s="3">
        <f>H21+H27</f>
        <v>19931811.630000003</v>
      </c>
      <c r="I19" s="3">
        <f>I21+I27</f>
        <v>12760167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839</v>
      </c>
      <c r="F21" s="3">
        <f>SUM(F22:F25)</f>
        <v>0</v>
      </c>
      <c r="G21" s="3">
        <f>SUM(G22:G25)</f>
        <v>12545147.5</v>
      </c>
      <c r="H21" s="3">
        <f>SUM(H22:H25)</f>
        <v>0</v>
      </c>
      <c r="I21" s="3">
        <f>SUM(I22:I25)</f>
        <v>13062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839</v>
      </c>
      <c r="F22" s="11">
        <v>0</v>
      </c>
      <c r="G22" s="11">
        <v>12545147.5</v>
      </c>
      <c r="H22" s="11">
        <v>0</v>
      </c>
      <c r="I22" s="11">
        <v>10709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145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2208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168943</v>
      </c>
      <c r="F27" s="3">
        <f>SUM(F28:F30)</f>
        <v>66516</v>
      </c>
      <c r="G27" s="3">
        <f>SUM(G28:G30)</f>
        <v>615478549.42000008</v>
      </c>
      <c r="H27" s="3">
        <f>SUM(H28:H30)</f>
        <v>19931811.630000003</v>
      </c>
      <c r="I27" s="3">
        <f>SUM(I28:I30)</f>
        <v>12747105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93087</v>
      </c>
      <c r="F28" s="11">
        <v>23211</v>
      </c>
      <c r="G28" s="11">
        <v>314027818.14999998</v>
      </c>
      <c r="H28" s="11">
        <v>10680767.4</v>
      </c>
      <c r="I28" s="11">
        <v>7769747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3062</v>
      </c>
      <c r="F29" s="8">
        <v>0</v>
      </c>
      <c r="G29" s="8">
        <v>21511021.100000001</v>
      </c>
      <c r="H29" s="8">
        <v>1236132</v>
      </c>
      <c r="I29" s="8">
        <v>162437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72794</v>
      </c>
      <c r="F30" s="11">
        <v>43305</v>
      </c>
      <c r="G30" s="11">
        <v>279939710.17000002</v>
      </c>
      <c r="H30" s="11">
        <v>8014912.2300000004</v>
      </c>
      <c r="I30" s="11">
        <v>4814921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42469</v>
      </c>
      <c r="F43" s="3">
        <f>F44+F48</f>
        <v>8085</v>
      </c>
      <c r="G43" s="3">
        <f>G44+G48</f>
        <v>514897548.5</v>
      </c>
      <c r="H43" s="3">
        <f>H44+H48</f>
        <v>862385</v>
      </c>
      <c r="I43" s="3">
        <f>I44+I48</f>
        <v>654246</v>
      </c>
    </row>
    <row r="44" spans="1:9" x14ac:dyDescent="0.25">
      <c r="A44" s="6"/>
      <c r="B44" s="2"/>
      <c r="C44" s="2" t="s">
        <v>8</v>
      </c>
      <c r="D44" s="2"/>
      <c r="E44" s="3">
        <f>E45+E46</f>
        <v>38594</v>
      </c>
      <c r="F44" s="3">
        <f>F45+F46</f>
        <v>4453</v>
      </c>
      <c r="G44" s="3">
        <f>G45+G46</f>
        <v>514034712.5</v>
      </c>
      <c r="H44" s="3">
        <f>H45+H46</f>
        <v>0</v>
      </c>
      <c r="I44" s="3">
        <f>I45+I46</f>
        <v>420543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38594</v>
      </c>
      <c r="F46" s="16">
        <v>4453</v>
      </c>
      <c r="G46" s="16">
        <v>514034712.5</v>
      </c>
      <c r="H46" s="16">
        <v>0</v>
      </c>
      <c r="I46" s="16">
        <v>420543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3875</v>
      </c>
      <c r="F48" s="3">
        <f>F49</f>
        <v>3632</v>
      </c>
      <c r="G48" s="3">
        <f>G49</f>
        <v>862836</v>
      </c>
      <c r="H48" s="3">
        <f>H49</f>
        <v>862385</v>
      </c>
      <c r="I48" s="3">
        <f>I49</f>
        <v>233703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3875</v>
      </c>
      <c r="F49" s="11">
        <v>3632</v>
      </c>
      <c r="G49" s="11">
        <v>862836</v>
      </c>
      <c r="H49" s="11">
        <v>862385</v>
      </c>
      <c r="I49" s="11">
        <v>233703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177360</v>
      </c>
      <c r="F53" s="3">
        <f>F8+F21+F35+F44</f>
        <v>13263</v>
      </c>
      <c r="G53" s="3">
        <f>G8+G21+G35+G44</f>
        <v>9264359446.5</v>
      </c>
      <c r="H53" s="3">
        <f>H8+H21+H35+H44</f>
        <v>0</v>
      </c>
      <c r="I53" s="3">
        <f>I8+I21+I35+I44</f>
        <v>1059306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229849</v>
      </c>
      <c r="F54" s="3">
        <f>F14+F27+F38+F48</f>
        <v>76562</v>
      </c>
      <c r="G54" s="3">
        <f>G14+G27+G38+G48</f>
        <v>3554250926.02</v>
      </c>
      <c r="H54" s="3">
        <f>H14+H27+H38+H48</f>
        <v>51576121.630000003</v>
      </c>
      <c r="I54" s="3">
        <f>I14+I27+I38+I48</f>
        <v>13864127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407209</v>
      </c>
      <c r="F56" s="3">
        <f>F4+F34+F43</f>
        <v>89825</v>
      </c>
      <c r="G56" s="3">
        <f>G4+G34+G43</f>
        <v>12818610372.52</v>
      </c>
      <c r="H56" s="3">
        <f>H4+H34+H43</f>
        <v>51576121.630000003</v>
      </c>
      <c r="I56" s="3">
        <f>I4+I34+I43</f>
        <v>14923433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2017-04-07T06:21:37Z</dcterms:modified>
</cp:coreProperties>
</file>