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H19" i="1" s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H8" i="1"/>
  <c r="H53" i="1" s="1"/>
  <c r="G8" i="1"/>
  <c r="F8" i="1"/>
  <c r="E8" i="1"/>
  <c r="E53" i="1" s="1"/>
  <c r="I6" i="1"/>
  <c r="F6" i="1"/>
  <c r="E6" i="1"/>
  <c r="F4" i="1"/>
  <c r="G43" i="1" l="1"/>
  <c r="F43" i="1"/>
  <c r="F56" i="1"/>
  <c r="E34" i="1"/>
  <c r="I34" i="1"/>
  <c r="I53" i="1"/>
  <c r="E54" i="1"/>
  <c r="I54" i="1"/>
  <c r="F54" i="1"/>
  <c r="F53" i="1"/>
  <c r="G53" i="1"/>
  <c r="E4" i="1"/>
  <c r="E56" i="1" s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<sst xmlns="http://schemas.openxmlformats.org/spreadsheetml/2006/main" count="83" uniqueCount="23">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</sst>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04 04 2017</v>
      </c>
      <c r="V1" s="18">
        <v>42829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260777</v>
      </c>
      <c r="F4" s="3">
        <f>F6+F19</f>
        <v>47556</v>
      </c>
      <c r="G4" s="3">
        <f>G6+G19</f>
        <v>8652293757.5799999</v>
      </c>
      <c r="H4" s="3">
        <f>H6+H19</f>
        <v>24999937.079999998</v>
      </c>
      <c r="I4" s="3">
        <f>I6+I19</f>
        <v>14060128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138878</v>
      </c>
      <c r="F6" s="3">
        <f>F8+F14</f>
        <v>9638</v>
      </c>
      <c r="G6" s="3">
        <f>G8+G14</f>
        <v>8240438623.3199997</v>
      </c>
      <c r="H6" s="3">
        <f>H8+H14</f>
        <v>11670452.5</v>
      </c>
      <c r="I6" s="3">
        <f>I8+I14</f>
        <v>1462261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103330</v>
      </c>
      <c r="F8" s="3">
        <f>SUM(F9:F12)</f>
        <v>7638</v>
      </c>
      <c r="G8" s="3">
        <f>SUM(G9:G12)</f>
        <v>6418024401.1199999</v>
      </c>
      <c r="H8" s="3">
        <f>SUM(H9:H12)</f>
        <v>0</v>
      </c>
      <c r="I8" s="3">
        <f>SUM(I9:I12)</f>
        <v>597274</v>
      </c>
    </row>
    <row r="9" spans="1:22" x14ac:dyDescent="0.25">
      <c r="A9" s="6"/>
      <c r="B9" s="7"/>
      <c r="C9" s="6" t="s">
        <v>9</v>
      </c>
      <c r="D9" s="6" t="s">
        <v>10</v>
      </c>
      <c r="E9" s="8">
        <v>22287</v>
      </c>
      <c r="F9" s="8">
        <v>0</v>
      </c>
      <c r="G9" s="8">
        <v>2288643129</v>
      </c>
      <c r="H9" s="8">
        <v>0</v>
      </c>
      <c r="I9" s="8">
        <v>74039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64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77</v>
      </c>
      <c r="F11" s="8">
        <v>0</v>
      </c>
      <c r="G11" s="8">
        <v>381647.42</v>
      </c>
      <c r="H11" s="8">
        <v>0</v>
      </c>
      <c r="I11" s="8">
        <v>15700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80966</v>
      </c>
      <c r="F12" s="11">
        <v>7638</v>
      </c>
      <c r="G12" s="11">
        <v>4128999624.6999998</v>
      </c>
      <c r="H12" s="11">
        <v>0</v>
      </c>
      <c r="I12" s="11">
        <v>507471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35548</v>
      </c>
      <c r="F14" s="3">
        <f>SUM(F15:F17)</f>
        <v>2000</v>
      </c>
      <c r="G14" s="3">
        <f>SUM(G15:G17)</f>
        <v>1822414222.2</v>
      </c>
      <c r="H14" s="3">
        <f>SUM(H15:H17)</f>
        <v>11670452.5</v>
      </c>
      <c r="I14" s="3">
        <f>SUM(I15:I17)</f>
        <v>864987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23494</v>
      </c>
      <c r="F15" s="8">
        <v>0</v>
      </c>
      <c r="G15" s="8">
        <v>1207524012</v>
      </c>
      <c r="H15" s="8">
        <v>8529654.5</v>
      </c>
      <c r="I15" s="8">
        <v>202269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12054</v>
      </c>
      <c r="F17" s="8">
        <v>2000</v>
      </c>
      <c r="G17" s="8">
        <v>614890210.20000005</v>
      </c>
      <c r="H17" s="8">
        <v>3140798</v>
      </c>
      <c r="I17" s="8">
        <v>662495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121899</v>
      </c>
      <c r="F19" s="3">
        <f>F21+F27</f>
        <v>37918</v>
      </c>
      <c r="G19" s="3">
        <f>G21+G27</f>
        <v>411855134.25999999</v>
      </c>
      <c r="H19" s="3">
        <f>H21+H27</f>
        <v>13329484.579999998</v>
      </c>
      <c r="I19" s="3">
        <f>I21+I27</f>
        <v>12597867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505</v>
      </c>
      <c r="F21" s="3">
        <f>SUM(F22:F25)</f>
        <v>0</v>
      </c>
      <c r="G21" s="3">
        <f>SUM(G22:G25)</f>
        <v>7270000</v>
      </c>
      <c r="H21" s="3">
        <f>SUM(H22:H25)</f>
        <v>0</v>
      </c>
      <c r="I21" s="3">
        <f>SUM(I22:I25)</f>
        <v>11915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500</v>
      </c>
      <c r="F22" s="11">
        <v>0</v>
      </c>
      <c r="G22" s="11">
        <v>7165000</v>
      </c>
      <c r="H22" s="11">
        <v>0</v>
      </c>
      <c r="I22" s="11">
        <v>9567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5</v>
      </c>
      <c r="F25" s="8">
        <v>0</v>
      </c>
      <c r="G25" s="8">
        <v>105000</v>
      </c>
      <c r="H25" s="11">
        <v>0</v>
      </c>
      <c r="I25" s="8">
        <v>2203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121394</v>
      </c>
      <c r="F27" s="3">
        <f>SUM(F28:F30)</f>
        <v>37918</v>
      </c>
      <c r="G27" s="3">
        <f>SUM(G28:G30)</f>
        <v>404585134.25999999</v>
      </c>
      <c r="H27" s="3">
        <f>SUM(H28:H30)</f>
        <v>13329484.579999998</v>
      </c>
      <c r="I27" s="3">
        <f>SUM(I28:I30)</f>
        <v>12585952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82405</v>
      </c>
      <c r="F28" s="11">
        <v>22119</v>
      </c>
      <c r="G28" s="11">
        <v>238858650.16</v>
      </c>
      <c r="H28" s="11">
        <v>7052016.04</v>
      </c>
      <c r="I28" s="11">
        <v>7699660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4160</v>
      </c>
      <c r="F29" s="8">
        <v>0</v>
      </c>
      <c r="G29" s="8">
        <v>23757163.5</v>
      </c>
      <c r="H29" s="8">
        <v>1453027</v>
      </c>
      <c r="I29" s="8">
        <v>157848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34829</v>
      </c>
      <c r="F30" s="11">
        <v>15799</v>
      </c>
      <c r="G30" s="11">
        <v>141969320.59999999</v>
      </c>
      <c r="H30" s="11">
        <v>4824441.54</v>
      </c>
      <c r="I30" s="11">
        <v>4728444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1294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1294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1294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39921</v>
      </c>
      <c r="F43" s="3">
        <f>F44+F48</f>
        <v>10660</v>
      </c>
      <c r="G43" s="3">
        <f>G44+G48</f>
        <v>370003669</v>
      </c>
      <c r="H43" s="3">
        <f>H44+H48</f>
        <v>680870</v>
      </c>
      <c r="I43" s="3">
        <f>I44+I48</f>
        <v>648261</v>
      </c>
    </row>
    <row r="44" spans="1:9" x14ac:dyDescent="0.25">
      <c r="A44" s="6"/>
      <c r="B44" s="2"/>
      <c r="C44" s="2" t="s">
        <v>8</v>
      </c>
      <c r="D44" s="2"/>
      <c r="E44" s="3">
        <f>E45+E46</f>
        <v>35211</v>
      </c>
      <c r="F44" s="3">
        <f>F45+F46</f>
        <v>6805</v>
      </c>
      <c r="G44" s="3">
        <f>G45+G46</f>
        <v>369325025</v>
      </c>
      <c r="H44" s="3">
        <f>H45+H46</f>
        <v>0</v>
      </c>
      <c r="I44" s="3">
        <f>I45+I46</f>
        <v>416747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35211</v>
      </c>
      <c r="F46" s="16">
        <v>6805</v>
      </c>
      <c r="G46" s="16">
        <v>369325025</v>
      </c>
      <c r="H46" s="16">
        <v>0</v>
      </c>
      <c r="I46" s="16">
        <v>416747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4710</v>
      </c>
      <c r="F48" s="3">
        <f>F49</f>
        <v>3855</v>
      </c>
      <c r="G48" s="3">
        <f>G49</f>
        <v>678644</v>
      </c>
      <c r="H48" s="3">
        <f>H49</f>
        <v>680870</v>
      </c>
      <c r="I48" s="3">
        <f>I49</f>
        <v>231514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4710</v>
      </c>
      <c r="F49" s="11">
        <v>3855</v>
      </c>
      <c r="G49" s="11">
        <v>678644</v>
      </c>
      <c r="H49" s="11">
        <v>680870</v>
      </c>
      <c r="I49" s="11">
        <v>231514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139046</v>
      </c>
      <c r="F53" s="3">
        <f>F8+F21+F35+F44</f>
        <v>14443</v>
      </c>
      <c r="G53" s="3">
        <f>G8+G21+G35+G44</f>
        <v>6794619426.1199999</v>
      </c>
      <c r="H53" s="3">
        <f>H8+H21+H35+H44</f>
        <v>0</v>
      </c>
      <c r="I53" s="3">
        <f>I8+I21+I35+I44</f>
        <v>1025936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161652</v>
      </c>
      <c r="F54" s="3">
        <f>F14+F27+F38+F48</f>
        <v>43773</v>
      </c>
      <c r="G54" s="3">
        <f>G14+G27+G38+G48</f>
        <v>2227678000.46</v>
      </c>
      <c r="H54" s="3">
        <f>H14+H27+H38+H48</f>
        <v>25680807.079999998</v>
      </c>
      <c r="I54" s="3">
        <f>I14+I27+I38+I48</f>
        <v>13683747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300698</v>
      </c>
      <c r="F56" s="3">
        <f>F4+F34+F43</f>
        <v>58216</v>
      </c>
      <c r="G56" s="3">
        <f>G4+G34+G43</f>
        <v>9022297426.5799999</v>
      </c>
      <c r="H56" s="3">
        <f>H4+H34+H43</f>
        <v>25680807.079999998</v>
      </c>
      <c r="I56" s="3">
        <f>I4+I34+I43</f>
        <v>14709683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2017-04-05T06:21:39Z</dcterms:modified>
</cp:coreProperties>
</file>