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G53" i="1" s="1"/>
  <c r="F21" i="1"/>
  <c r="F19" i="1" s="1"/>
  <c r="E21" i="1"/>
  <c r="E19" i="1" s="1"/>
  <c r="G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I6" i="1"/>
  <c r="I4" i="1" s="1"/>
  <c r="F53" i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<sst xmlns="http://schemas.openxmlformats.org/spreadsheetml/2006/main" count="83" uniqueCount="23">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</sst>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31 03 2017</v>
      </c>
      <c r="V1" s="18">
        <v>42825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305955</v>
      </c>
      <c r="F4" s="3">
        <f>F6+F19</f>
        <v>75728</v>
      </c>
      <c r="G4" s="3">
        <f>G6+G19</f>
        <v>9273105159.3500004</v>
      </c>
      <c r="H4" s="3">
        <f>H6+H19</f>
        <v>54255393.189999998</v>
      </c>
      <c r="I4" s="3">
        <f>I6+I19</f>
        <v>13906420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147949</v>
      </c>
      <c r="F6" s="3">
        <f>F8+F14</f>
        <v>15006</v>
      </c>
      <c r="G6" s="3">
        <f>G8+G14</f>
        <v>8763380447.3500004</v>
      </c>
      <c r="H6" s="3">
        <f>H8+H14</f>
        <v>28525070</v>
      </c>
      <c r="I6" s="3">
        <f>I8+I14</f>
        <v>1426710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103322</v>
      </c>
      <c r="F8" s="3">
        <f>SUM(F9:F12)</f>
        <v>6504</v>
      </c>
      <c r="G8" s="3">
        <f>SUM(G9:G12)</f>
        <v>6465385197.8500004</v>
      </c>
      <c r="H8" s="3">
        <f>SUM(H9:H12)</f>
        <v>0</v>
      </c>
      <c r="I8" s="3">
        <f>SUM(I9:I12)</f>
        <v>582514</v>
      </c>
    </row>
    <row r="9" spans="1:22" x14ac:dyDescent="0.25">
      <c r="A9" s="6"/>
      <c r="B9" s="7"/>
      <c r="C9" s="6" t="s">
        <v>9</v>
      </c>
      <c r="D9" s="6" t="s">
        <v>10</v>
      </c>
      <c r="E9" s="8">
        <v>24085</v>
      </c>
      <c r="F9" s="8">
        <v>0</v>
      </c>
      <c r="G9" s="8">
        <v>2485104932.4000001</v>
      </c>
      <c r="H9" s="8">
        <v>0</v>
      </c>
      <c r="I9" s="8">
        <v>73084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5</v>
      </c>
      <c r="F10" s="11">
        <v>0</v>
      </c>
      <c r="G10" s="11">
        <v>190851</v>
      </c>
      <c r="H10" s="11">
        <v>0</v>
      </c>
      <c r="I10" s="11">
        <v>64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1639</v>
      </c>
      <c r="F11" s="8">
        <v>1527</v>
      </c>
      <c r="G11" s="8">
        <v>8207866.1500000004</v>
      </c>
      <c r="H11" s="8">
        <v>0</v>
      </c>
      <c r="I11" s="8">
        <v>16924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77593</v>
      </c>
      <c r="F12" s="11">
        <v>4977</v>
      </c>
      <c r="G12" s="11">
        <v>3971881548.3000002</v>
      </c>
      <c r="H12" s="11">
        <v>0</v>
      </c>
      <c r="I12" s="11">
        <v>492442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44627</v>
      </c>
      <c r="F14" s="3">
        <f>SUM(F15:F17)</f>
        <v>8502</v>
      </c>
      <c r="G14" s="3">
        <f>SUM(G15:G17)</f>
        <v>2297995249.5</v>
      </c>
      <c r="H14" s="3">
        <f>SUM(H15:H17)</f>
        <v>28525070</v>
      </c>
      <c r="I14" s="3">
        <f>SUM(I15:I17)</f>
        <v>844196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29324</v>
      </c>
      <c r="F15" s="8">
        <v>1</v>
      </c>
      <c r="G15" s="8">
        <v>1514097544.2</v>
      </c>
      <c r="H15" s="8">
        <v>11320286</v>
      </c>
      <c r="I15" s="8">
        <v>197618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223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15303</v>
      </c>
      <c r="F17" s="8">
        <v>8501</v>
      </c>
      <c r="G17" s="8">
        <v>783897705.29999995</v>
      </c>
      <c r="H17" s="8">
        <v>17204784</v>
      </c>
      <c r="I17" s="8">
        <v>646355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158006</v>
      </c>
      <c r="F19" s="3">
        <f>F21+F27</f>
        <v>60722</v>
      </c>
      <c r="G19" s="3">
        <f>G21+G27</f>
        <v>509724712</v>
      </c>
      <c r="H19" s="3">
        <f>H21+H27</f>
        <v>25730323.190000001</v>
      </c>
      <c r="I19" s="3">
        <f>I21+I27</f>
        <v>12479710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0</v>
      </c>
      <c r="F21" s="3">
        <f>SUM(F22:F25)</f>
        <v>0</v>
      </c>
      <c r="G21" s="3">
        <f>SUM(G22:G25)</f>
        <v>0</v>
      </c>
      <c r="H21" s="3">
        <f>SUM(H22:H25)</f>
        <v>0</v>
      </c>
      <c r="I21" s="3">
        <f>SUM(I22:I25)</f>
        <v>11365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9022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2198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158006</v>
      </c>
      <c r="F27" s="3">
        <f>SUM(F28:F30)</f>
        <v>60722</v>
      </c>
      <c r="G27" s="3">
        <f>SUM(G28:G30)</f>
        <v>509724712</v>
      </c>
      <c r="H27" s="3">
        <f>SUM(H28:H30)</f>
        <v>25730323.190000001</v>
      </c>
      <c r="I27" s="3">
        <f>SUM(I28:I30)</f>
        <v>12468345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82115</v>
      </c>
      <c r="F28" s="11">
        <v>12361</v>
      </c>
      <c r="G28" s="11">
        <v>264150364.94</v>
      </c>
      <c r="H28" s="11">
        <v>14746283.550000001</v>
      </c>
      <c r="I28" s="11">
        <v>7617942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2529</v>
      </c>
      <c r="F29" s="8">
        <v>0</v>
      </c>
      <c r="G29" s="8">
        <v>16267236.6</v>
      </c>
      <c r="H29" s="8">
        <v>907544</v>
      </c>
      <c r="I29" s="8">
        <v>153688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73362</v>
      </c>
      <c r="F30" s="11">
        <v>48361</v>
      </c>
      <c r="G30" s="11">
        <v>229307110.46000001</v>
      </c>
      <c r="H30" s="11">
        <v>10076495.640000001</v>
      </c>
      <c r="I30" s="11">
        <v>4696715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15</v>
      </c>
      <c r="F34" s="3">
        <f>F35+F38</f>
        <v>0</v>
      </c>
      <c r="G34" s="3">
        <f>G35+G38</f>
        <v>150000</v>
      </c>
      <c r="H34" s="3">
        <f>H35+H38</f>
        <v>2796.7443400000002</v>
      </c>
      <c r="I34" s="3">
        <f>I35+I38</f>
        <v>1294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15</v>
      </c>
      <c r="F38" s="3">
        <f>F39</f>
        <v>0</v>
      </c>
      <c r="G38" s="3">
        <f>G39</f>
        <v>150000</v>
      </c>
      <c r="H38" s="3">
        <f>H39</f>
        <v>2796.7443400000002</v>
      </c>
      <c r="I38" s="3">
        <f>I39</f>
        <v>1294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15</v>
      </c>
      <c r="F39" s="11">
        <v>0</v>
      </c>
      <c r="G39" s="11">
        <v>150000</v>
      </c>
      <c r="H39" s="11">
        <v>2796.7443400000002</v>
      </c>
      <c r="I39" s="11">
        <v>1294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81240</v>
      </c>
      <c r="F43" s="3">
        <f>F44+F48</f>
        <v>13835</v>
      </c>
      <c r="G43" s="3">
        <f>G44+G48</f>
        <v>746625093</v>
      </c>
      <c r="H43" s="3">
        <f>H44+H48</f>
        <v>482570</v>
      </c>
      <c r="I43" s="3">
        <f>I44+I48</f>
        <v>658042</v>
      </c>
    </row>
    <row r="44" spans="1:9" x14ac:dyDescent="0.25">
      <c r="A44" s="6"/>
      <c r="B44" s="2"/>
      <c r="C44" s="2" t="s">
        <v>8</v>
      </c>
      <c r="D44" s="2"/>
      <c r="E44" s="3">
        <f>E45+E46</f>
        <v>77669</v>
      </c>
      <c r="F44" s="3">
        <f>F45+F46</f>
        <v>11012</v>
      </c>
      <c r="G44" s="3">
        <f>G45+G46</f>
        <v>746140662.5</v>
      </c>
      <c r="H44" s="3">
        <f>H45+H46</f>
        <v>0</v>
      </c>
      <c r="I44" s="3">
        <f>I45+I46</f>
        <v>428437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77669</v>
      </c>
      <c r="F46" s="16">
        <v>11012</v>
      </c>
      <c r="G46" s="16">
        <v>746140662.5</v>
      </c>
      <c r="H46" s="16">
        <v>0</v>
      </c>
      <c r="I46" s="16">
        <v>428437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3571</v>
      </c>
      <c r="F48" s="3">
        <f>F49</f>
        <v>2823</v>
      </c>
      <c r="G48" s="3">
        <f>G49</f>
        <v>484430.5</v>
      </c>
      <c r="H48" s="3">
        <f>H49</f>
        <v>482570</v>
      </c>
      <c r="I48" s="3">
        <f>I49</f>
        <v>229605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3571</v>
      </c>
      <c r="F49" s="11">
        <v>2823</v>
      </c>
      <c r="G49" s="11">
        <v>484430.5</v>
      </c>
      <c r="H49" s="11">
        <v>482570</v>
      </c>
      <c r="I49" s="11">
        <v>229605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180991</v>
      </c>
      <c r="F53" s="3">
        <f>F8+F21+F35+F44</f>
        <v>17516</v>
      </c>
      <c r="G53" s="3">
        <f>G8+G21+G35+G44</f>
        <v>7211525860.3500004</v>
      </c>
      <c r="H53" s="3">
        <f>H8+H21+H35+H44</f>
        <v>0</v>
      </c>
      <c r="I53" s="3">
        <f>I8+I21+I35+I44</f>
        <v>1022316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206219</v>
      </c>
      <c r="F54" s="3">
        <f>F14+F27+F38+F48</f>
        <v>72047</v>
      </c>
      <c r="G54" s="3">
        <f>G14+G27+G38+G48</f>
        <v>2808354392</v>
      </c>
      <c r="H54" s="3">
        <f>H14+H27+H38+H48</f>
        <v>54740759.93434</v>
      </c>
      <c r="I54" s="3">
        <f>I14+I27+I38+I48</f>
        <v>13543440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387210</v>
      </c>
      <c r="F56" s="3">
        <f>F4+F34+F43</f>
        <v>89563</v>
      </c>
      <c r="G56" s="3">
        <f>G4+G34+G43</f>
        <v>10019880252.35</v>
      </c>
      <c r="H56" s="3">
        <f>H4+H34+H43</f>
        <v>54740759.93434</v>
      </c>
      <c r="I56" s="3">
        <f>I4+I34+I43</f>
        <v>14565756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2017-04-03T06:21:40Z</dcterms:modified>
</cp:coreProperties>
</file>