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I6" i="1"/>
  <c r="E6" i="1"/>
  <c r="F43" i="1" l="1"/>
  <c r="E34" i="1"/>
  <c r="I34" i="1"/>
  <c r="H19" i="1"/>
  <c r="F6" i="1"/>
  <c r="F4" i="1" s="1"/>
  <c r="F56" i="1" s="1"/>
  <c r="E54" i="1"/>
  <c r="I54" i="1"/>
  <c r="F54" i="1"/>
  <c r="F53" i="1"/>
  <c r="G53" i="1"/>
  <c r="E4" i="1"/>
  <c r="E56" i="1" s="1"/>
  <c r="I4" i="1"/>
  <c r="I56" i="1" s="1"/>
  <c r="G6" i="1"/>
  <c r="G4" i="1" s="1"/>
  <c r="G56" i="1" s="1"/>
  <c r="H6" i="1"/>
  <c r="H4" i="1" s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<sst xmlns="http://schemas.openxmlformats.org/spreadsheetml/2006/main" count="83" uniqueCount="23">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</sst>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29 03 2017</v>
      </c>
      <c r="V1" s="18">
        <v>42823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353831</v>
      </c>
      <c r="F4" s="3">
        <f>F6+F19</f>
        <v>110861</v>
      </c>
      <c r="G4" s="3">
        <f>G6+G19</f>
        <v>10462717077.699999</v>
      </c>
      <c r="H4" s="3">
        <f>H6+H19</f>
        <v>84161290.359999999</v>
      </c>
      <c r="I4" s="3">
        <f>I6+I19</f>
        <v>13726243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171829</v>
      </c>
      <c r="F6" s="3">
        <f>F8+F14</f>
        <v>44998</v>
      </c>
      <c r="G6" s="3">
        <f>G8+G14</f>
        <v>9908427128.3999996</v>
      </c>
      <c r="H6" s="3">
        <f>H8+H14</f>
        <v>57796103.5</v>
      </c>
      <c r="I6" s="3">
        <f>I8+I14</f>
        <v>1397447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115318</v>
      </c>
      <c r="F8" s="3">
        <f>SUM(F9:F12)</f>
        <v>22873</v>
      </c>
      <c r="G8" s="3">
        <f>SUM(G9:G12)</f>
        <v>7027033401</v>
      </c>
      <c r="H8" s="3">
        <f>SUM(H9:H12)</f>
        <v>0</v>
      </c>
      <c r="I8" s="3">
        <f>SUM(I9:I12)</f>
        <v>566090</v>
      </c>
    </row>
    <row r="9" spans="1:22" x14ac:dyDescent="0.25">
      <c r="A9" s="6"/>
      <c r="B9" s="7"/>
      <c r="C9" s="6" t="s">
        <v>9</v>
      </c>
      <c r="D9" s="6" t="s">
        <v>10</v>
      </c>
      <c r="E9" s="8">
        <v>24845</v>
      </c>
      <c r="F9" s="8">
        <v>0</v>
      </c>
      <c r="G9" s="8">
        <v>2548096355.1999998</v>
      </c>
      <c r="H9" s="8">
        <v>0</v>
      </c>
      <c r="I9" s="8">
        <v>71741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13</v>
      </c>
      <c r="F10" s="11">
        <v>0</v>
      </c>
      <c r="G10" s="11">
        <v>492380.2</v>
      </c>
      <c r="H10" s="11">
        <v>0</v>
      </c>
      <c r="I10" s="11">
        <v>64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140</v>
      </c>
      <c r="F11" s="8">
        <v>50</v>
      </c>
      <c r="G11" s="8">
        <v>684343.8</v>
      </c>
      <c r="H11" s="8">
        <v>0</v>
      </c>
      <c r="I11" s="8">
        <v>15356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90320</v>
      </c>
      <c r="F12" s="11">
        <v>22823</v>
      </c>
      <c r="G12" s="11">
        <v>4477760321.8000002</v>
      </c>
      <c r="H12" s="11">
        <v>0</v>
      </c>
      <c r="I12" s="11">
        <v>478929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56511</v>
      </c>
      <c r="F14" s="3">
        <f>SUM(F15:F17)</f>
        <v>22125</v>
      </c>
      <c r="G14" s="3">
        <f>SUM(G15:G17)</f>
        <v>2881393727.4000001</v>
      </c>
      <c r="H14" s="3">
        <f>SUM(H15:H17)</f>
        <v>57796103.5</v>
      </c>
      <c r="I14" s="3">
        <f>SUM(I15:I17)</f>
        <v>831357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26523</v>
      </c>
      <c r="F15" s="8">
        <v>0</v>
      </c>
      <c r="G15" s="8">
        <v>1361290012.2</v>
      </c>
      <c r="H15" s="8">
        <v>11266997.5</v>
      </c>
      <c r="I15" s="8">
        <v>196485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223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29988</v>
      </c>
      <c r="F17" s="8">
        <v>22125</v>
      </c>
      <c r="G17" s="8">
        <v>1520103715.2</v>
      </c>
      <c r="H17" s="8">
        <v>46529106</v>
      </c>
      <c r="I17" s="8">
        <v>634649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182002</v>
      </c>
      <c r="F19" s="3">
        <f>F21+F27</f>
        <v>65863</v>
      </c>
      <c r="G19" s="3">
        <f>G21+G27</f>
        <v>554289949.29999995</v>
      </c>
      <c r="H19" s="3">
        <f>H21+H27</f>
        <v>26365186.859999999</v>
      </c>
      <c r="I19" s="3">
        <f>I21+I27</f>
        <v>12328796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0</v>
      </c>
      <c r="F21" s="3">
        <f>SUM(F22:F25)</f>
        <v>0</v>
      </c>
      <c r="G21" s="3">
        <f>SUM(G22:G25)</f>
        <v>0</v>
      </c>
      <c r="H21" s="3">
        <f>SUM(H22:H25)</f>
        <v>0</v>
      </c>
      <c r="I21" s="3">
        <f>SUM(I22:I25)</f>
        <v>11325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8982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2198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182002</v>
      </c>
      <c r="F27" s="3">
        <f>SUM(F28:F30)</f>
        <v>65863</v>
      </c>
      <c r="G27" s="3">
        <f>SUM(G28:G30)</f>
        <v>554289949.29999995</v>
      </c>
      <c r="H27" s="3">
        <f>SUM(H28:H30)</f>
        <v>26365186.859999999</v>
      </c>
      <c r="I27" s="3">
        <f>SUM(I28:I30)</f>
        <v>12317471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109199</v>
      </c>
      <c r="F28" s="11">
        <v>28245</v>
      </c>
      <c r="G28" s="11">
        <v>295164171.19</v>
      </c>
      <c r="H28" s="11">
        <v>13636024.539999999</v>
      </c>
      <c r="I28" s="11">
        <v>7560606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4991</v>
      </c>
      <c r="F29" s="8">
        <v>400</v>
      </c>
      <c r="G29" s="8">
        <v>29905020.600000001</v>
      </c>
      <c r="H29" s="8">
        <v>1568289</v>
      </c>
      <c r="I29" s="8">
        <v>149522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67812</v>
      </c>
      <c r="F30" s="11">
        <v>37218</v>
      </c>
      <c r="G30" s="11">
        <v>229220757.50999999</v>
      </c>
      <c r="H30" s="11">
        <v>11160873.32</v>
      </c>
      <c r="I30" s="11">
        <v>4607343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1353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1353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1353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35776</v>
      </c>
      <c r="F43" s="3">
        <f>F44+F48</f>
        <v>5769</v>
      </c>
      <c r="G43" s="3">
        <f>G44+G48</f>
        <v>353396278.5</v>
      </c>
      <c r="H43" s="3">
        <f>H44+H48</f>
        <v>540770</v>
      </c>
      <c r="I43" s="3">
        <f>I44+I48</f>
        <v>644123</v>
      </c>
    </row>
    <row r="44" spans="1:9" x14ac:dyDescent="0.25">
      <c r="A44" s="6"/>
      <c r="B44" s="2"/>
      <c r="C44" s="2" t="s">
        <v>8</v>
      </c>
      <c r="D44" s="2"/>
      <c r="E44" s="3">
        <f>E45+E46</f>
        <v>33400</v>
      </c>
      <c r="F44" s="3">
        <f>F45+F46</f>
        <v>3585</v>
      </c>
      <c r="G44" s="3">
        <f>G45+G46</f>
        <v>352853687.5</v>
      </c>
      <c r="H44" s="3">
        <f>H45+H46</f>
        <v>0</v>
      </c>
      <c r="I44" s="3">
        <f>I45+I46</f>
        <v>418366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33400</v>
      </c>
      <c r="F46" s="16">
        <v>3585</v>
      </c>
      <c r="G46" s="16">
        <v>352853687.5</v>
      </c>
      <c r="H46" s="16">
        <v>0</v>
      </c>
      <c r="I46" s="16">
        <v>418366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2376</v>
      </c>
      <c r="F48" s="3">
        <f>F49</f>
        <v>2184</v>
      </c>
      <c r="G48" s="3">
        <f>G49</f>
        <v>542591</v>
      </c>
      <c r="H48" s="3">
        <f>H49</f>
        <v>540770</v>
      </c>
      <c r="I48" s="3">
        <f>I49</f>
        <v>225757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2376</v>
      </c>
      <c r="F49" s="11">
        <v>2184</v>
      </c>
      <c r="G49" s="11">
        <v>542591</v>
      </c>
      <c r="H49" s="11">
        <v>540770</v>
      </c>
      <c r="I49" s="11">
        <v>225757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148718</v>
      </c>
      <c r="F53" s="3">
        <f>F8+F21+F35+F44</f>
        <v>26458</v>
      </c>
      <c r="G53" s="3">
        <f>G8+G21+G35+G44</f>
        <v>7379887088.5</v>
      </c>
      <c r="H53" s="3">
        <f>H8+H21+H35+H44</f>
        <v>0</v>
      </c>
      <c r="I53" s="3">
        <f>I8+I21+I35+I44</f>
        <v>995781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240889</v>
      </c>
      <c r="F54" s="3">
        <f>F14+F27+F38+F48</f>
        <v>90172</v>
      </c>
      <c r="G54" s="3">
        <f>G14+G27+G38+G48</f>
        <v>3436226267.6999998</v>
      </c>
      <c r="H54" s="3">
        <f>H14+H27+H38+H48</f>
        <v>84702060.359999999</v>
      </c>
      <c r="I54" s="3">
        <f>I14+I27+I38+I48</f>
        <v>13375938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389607</v>
      </c>
      <c r="F56" s="3">
        <f>F4+F34+F43</f>
        <v>116630</v>
      </c>
      <c r="G56" s="3">
        <f>G4+G34+G43</f>
        <v>10816113356.199999</v>
      </c>
      <c r="H56" s="3">
        <f>H4+H34+H43</f>
        <v>84702060.359999999</v>
      </c>
      <c r="I56" s="3">
        <f>I4+I34+I43</f>
        <v>14371719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2017-03-30T08:28:38Z</dcterms:modified>
</cp:coreProperties>
</file>