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tat\BUSINESS_STRATEGY\Abonnés Requete BO\Monthly\Fichiers Internet\"/>
    </mc:Choice>
  </mc:AlternateContent>
  <xr:revisionPtr revIDLastSave="0" documentId="13_ncr:1_{BB267D07-CF61-4B47-91FE-947161272669}" xr6:coauthVersionLast="36" xr6:coauthVersionMax="36" xr10:uidLastSave="{00000000-0000-0000-0000-000000000000}"/>
  <bookViews>
    <workbookView xWindow="720" yWindow="645" windowWidth="11100" windowHeight="4890" xr2:uid="{00000000-000D-0000-FFFF-FFFF00000000}"/>
  </bookViews>
  <sheets>
    <sheet name="2020" sheetId="26" r:id="rId1"/>
    <sheet name="2019" sheetId="25" r:id="rId2"/>
    <sheet name="2018" sheetId="24" r:id="rId3"/>
    <sheet name="2017" sheetId="23" r:id="rId4"/>
    <sheet name="2016" sheetId="22" r:id="rId5"/>
    <sheet name="2015" sheetId="21" r:id="rId6"/>
    <sheet name="2014" sheetId="20" r:id="rId7"/>
    <sheet name="2013" sheetId="19" r:id="rId8"/>
    <sheet name="2012" sheetId="18" r:id="rId9"/>
    <sheet name="2011" sheetId="17" r:id="rId10"/>
    <sheet name="2010" sheetId="16" r:id="rId11"/>
    <sheet name="2009" sheetId="15" r:id="rId12"/>
    <sheet name="2008" sheetId="14" r:id="rId13"/>
    <sheet name="2007" sheetId="13" r:id="rId14"/>
    <sheet name="2006" sheetId="12" r:id="rId15"/>
    <sheet name="2005" sheetId="7" r:id="rId16"/>
    <sheet name="2004" sheetId="5" r:id="rId17"/>
    <sheet name="2003" sheetId="4" r:id="rId18"/>
    <sheet name="2002" sheetId="3" r:id="rId19"/>
    <sheet name="2001" sheetId="2" r:id="rId20"/>
    <sheet name="2000" sheetId="1" r:id="rId21"/>
    <sheet name="1999" sheetId="6" r:id="rId22"/>
    <sheet name="1998" sheetId="8" r:id="rId23"/>
    <sheet name="1997" sheetId="9" r:id="rId24"/>
    <sheet name="1996" sheetId="10" r:id="rId25"/>
    <sheet name="1995" sheetId="11" r:id="rId26"/>
  </sheets>
  <externalReferences>
    <externalReference r:id="rId27"/>
  </externalReferences>
  <definedNames>
    <definedName name="_atv1">'[1]données marchés'!$B$27</definedName>
    <definedName name="_atv196">'[1]données marchés'!$B$15</definedName>
    <definedName name="_atv2">'[1]données marchés'!$B$38</definedName>
    <definedName name="capi11296">'[1]données marchés'!$F$62</definedName>
    <definedName name="capi21296">'[1]données marchés'!$G$62</definedName>
    <definedName name="capinm1">'[1]données marchés'!$I$63</definedName>
    <definedName name="capinm1296">'[1]données marchés'!$H$62</definedName>
    <definedName name="capinm2">'[1]données marchés'!$I$74</definedName>
    <definedName name="datnm1">'[1]données marchés'!$Q$25</definedName>
    <definedName name="datnm2">'[1]données marchés'!$Q$38</definedName>
    <definedName name="E">'[1]données marchés'!$A$1</definedName>
    <definedName name="finannee">'[1]données indices'!$A$484</definedName>
    <definedName name="fixing1">'[1]données marchés'!$J$63</definedName>
    <definedName name="fixing2">'[1]données marchés'!$J$74</definedName>
    <definedName name="_xlnm.Print_Titles" localSheetId="20">'2000'!$1:$8</definedName>
    <definedName name="jour1">'[1]données marchés'!$M$27</definedName>
    <definedName name="jour1nm">'[1]données marchés'!$P$63</definedName>
    <definedName name="jour2">'[1]données marchés'!$M$38</definedName>
    <definedName name="jour2nm">'[1]données marchés'!$P$74</definedName>
    <definedName name="market1">'[1]données marchés'!$K$63</definedName>
    <definedName name="market2">'[1]données marchés'!$K$74</definedName>
    <definedName name="repère">'[1]données indices'!$A$2</definedName>
    <definedName name="repèreannee">'[1]données marchés'!$A$27</definedName>
    <definedName name="repèredeban">'[1]données marchés'!$M$15</definedName>
    <definedName name="repèrefinan">'[1]données marchés'!$M$26</definedName>
    <definedName name="repèremois">'[1]données marchés'!$A$2</definedName>
    <definedName name="trade1">'[1]données marchés'!$D$27</definedName>
    <definedName name="trade196">'[1]données marchés'!$D$15</definedName>
    <definedName name="trade2">'[1]données marchés'!$D$38</definedName>
    <definedName name="trade296">'[1]données marchés'!$D$26</definedName>
    <definedName name="_xlnm.Print_Area" localSheetId="20">'2000'!$A$1:$Q$56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2" i="25" l="1"/>
  <c r="O30" i="25"/>
  <c r="O29" i="25"/>
  <c r="O27" i="25"/>
  <c r="O26" i="25"/>
  <c r="O14" i="25"/>
  <c r="O33" i="24" l="1"/>
  <c r="O31" i="24" l="1"/>
  <c r="O30" i="24"/>
  <c r="O28" i="24"/>
  <c r="O13" i="24" l="1"/>
  <c r="O12" i="24"/>
  <c r="O10" i="24"/>
  <c r="O9" i="24"/>
  <c r="O7" i="24"/>
  <c r="M34" i="11" l="1"/>
  <c r="H34" i="11"/>
  <c r="H33" i="11"/>
  <c r="H32" i="11"/>
  <c r="M31" i="11"/>
  <c r="H31" i="11"/>
  <c r="H30" i="11"/>
  <c r="H29" i="11"/>
  <c r="M28" i="11"/>
  <c r="H28" i="11"/>
  <c r="M27" i="11"/>
  <c r="H27" i="11"/>
  <c r="M26" i="11"/>
  <c r="H26" i="11"/>
  <c r="M25" i="11"/>
  <c r="H25" i="11"/>
  <c r="M24" i="11"/>
  <c r="H24" i="11"/>
  <c r="M23" i="11"/>
  <c r="H23" i="11"/>
  <c r="H22" i="11"/>
  <c r="H21" i="11"/>
  <c r="H20" i="11"/>
  <c r="H19" i="11"/>
  <c r="M18" i="11"/>
  <c r="H18" i="11"/>
  <c r="M17" i="11"/>
  <c r="H17" i="11"/>
  <c r="M16" i="11"/>
  <c r="H16" i="11"/>
  <c r="M15" i="11"/>
  <c r="H15" i="11"/>
  <c r="M14" i="11"/>
  <c r="H14" i="11"/>
  <c r="M13" i="11"/>
  <c r="H13" i="11"/>
  <c r="M12" i="11"/>
  <c r="H12" i="11"/>
  <c r="H11" i="11"/>
  <c r="M10" i="11"/>
  <c r="H10" i="11"/>
  <c r="H9" i="11"/>
  <c r="M28" i="2"/>
  <c r="M27" i="2"/>
  <c r="O44" i="3"/>
  <c r="O43" i="3"/>
  <c r="O42" i="3"/>
  <c r="O41" i="3"/>
</calcChain>
</file>

<file path=xl/sharedStrings.xml><?xml version="1.0" encoding="utf-8"?>
<sst xmlns="http://schemas.openxmlformats.org/spreadsheetml/2006/main" count="10265" uniqueCount="3079">
  <si>
    <t>Ipernity.org</t>
  </si>
  <si>
    <t>FR0010777680</t>
  </si>
  <si>
    <t>FR0000044810</t>
  </si>
  <si>
    <t>Acep France</t>
  </si>
  <si>
    <t>FR0010762740</t>
  </si>
  <si>
    <t>Quantum Genomics</t>
  </si>
  <si>
    <t>FR0010783837</t>
  </si>
  <si>
    <t>Bok Holdings</t>
  </si>
  <si>
    <t>HK0000054731</t>
  </si>
  <si>
    <t>le 29 juillet</t>
  </si>
  <si>
    <t>Caire</t>
  </si>
  <si>
    <t>FR0010781377</t>
  </si>
  <si>
    <t>Bioquanta</t>
  </si>
  <si>
    <t>FR0010775197</t>
  </si>
  <si>
    <t>Plant Advanced Technologies PAT</t>
  </si>
  <si>
    <t>FR0010785790</t>
  </si>
  <si>
    <t>Seloger.com</t>
  </si>
  <si>
    <t>FR0010294595</t>
  </si>
  <si>
    <t>le 5 décembre</t>
  </si>
  <si>
    <t>Turenne Investissement sca</t>
  </si>
  <si>
    <t>FR0010395681</t>
  </si>
  <si>
    <t>Natixis</t>
  </si>
  <si>
    <t>FR0000120685</t>
  </si>
  <si>
    <t>Rentabiliweb Group</t>
  </si>
  <si>
    <t>BE0946620946</t>
  </si>
  <si>
    <t>Inea</t>
  </si>
  <si>
    <t>FR0010341032</t>
  </si>
  <si>
    <t>Klemurs</t>
  </si>
  <si>
    <t>FR0010404780</t>
  </si>
  <si>
    <t>Groupe Vial</t>
  </si>
  <si>
    <t>FR0010340406</t>
  </si>
  <si>
    <t>D.L.S.I.</t>
  </si>
  <si>
    <t>FR0010404368</t>
  </si>
  <si>
    <t>Slough Estates plc</t>
  </si>
  <si>
    <t>GB0008141045</t>
  </si>
  <si>
    <t>eFront</t>
  </si>
  <si>
    <t>FR0010406777</t>
  </si>
  <si>
    <t>Au Plata</t>
  </si>
  <si>
    <t>FR0010397760</t>
  </si>
  <si>
    <t>Terreïs</t>
  </si>
  <si>
    <t>FR0010407049</t>
  </si>
  <si>
    <t>Genfit</t>
  </si>
  <si>
    <t>FR0004163111</t>
  </si>
  <si>
    <t>FR0004168243</t>
  </si>
  <si>
    <t>Algos Network</t>
  </si>
  <si>
    <t>FR0010413203</t>
  </si>
  <si>
    <t xml:space="preserve">Avenir Numeric's </t>
  </si>
  <si>
    <t>FR0000044885</t>
  </si>
  <si>
    <t>Alternext ML</t>
  </si>
  <si>
    <t>le 28 décembre</t>
  </si>
  <si>
    <t>Montea cva</t>
  </si>
  <si>
    <t>BE0003853703</t>
  </si>
  <si>
    <t>Liste of admitted securities for 2007</t>
  </si>
  <si>
    <t xml:space="preserve">le 12 janvier </t>
  </si>
  <si>
    <t>Optimark</t>
  </si>
  <si>
    <t>FR0010403402</t>
  </si>
  <si>
    <t>VDI Group</t>
  </si>
  <si>
    <t>FR0010337865</t>
  </si>
  <si>
    <t>Dietswell Engineering</t>
  </si>
  <si>
    <t>FR0010377127</t>
  </si>
  <si>
    <t>Hong Kong Haiguan New Materials</t>
  </si>
  <si>
    <t>HK0000048048</t>
  </si>
  <si>
    <t>JSA Technology</t>
  </si>
  <si>
    <t>FR0010680033</t>
  </si>
  <si>
    <t>Acropolis Telecom</t>
  </si>
  <si>
    <t>FR0010678284</t>
  </si>
  <si>
    <t>ABC Orthodontics</t>
  </si>
  <si>
    <t>CH0044947239</t>
  </si>
  <si>
    <t>Novalia Francegines</t>
  </si>
  <si>
    <t>FR0010416081</t>
  </si>
  <si>
    <t>Groupe Eurilogic</t>
  </si>
  <si>
    <t>FR0010414961</t>
  </si>
  <si>
    <t>H2O Innovation (2000) inc</t>
  </si>
  <si>
    <t>CA44329N2005</t>
  </si>
  <si>
    <t>Auto Escape</t>
  </si>
  <si>
    <t>FR0010423152</t>
  </si>
  <si>
    <t>Entreparticuliers.com</t>
  </si>
  <si>
    <t>FR0010424697</t>
  </si>
  <si>
    <t>Cellectis</t>
  </si>
  <si>
    <t>FR0010425595</t>
  </si>
  <si>
    <t>Antevenio</t>
  </si>
  <si>
    <t>ESP</t>
  </si>
  <si>
    <t>Arion Entreprise</t>
  </si>
  <si>
    <t>FR0010518605</t>
  </si>
  <si>
    <t>Metalliance</t>
  </si>
  <si>
    <t>FR0010492181</t>
  </si>
  <si>
    <t>Voxan-Sccm</t>
  </si>
  <si>
    <t>FR0010526400</t>
  </si>
  <si>
    <t>Bureau Veritas</t>
  </si>
  <si>
    <t>FR0006174348</t>
  </si>
  <si>
    <t>I2S</t>
  </si>
  <si>
    <t>FR0005854700</t>
  </si>
  <si>
    <t>Chamarré</t>
  </si>
  <si>
    <t>FR0010518985</t>
  </si>
  <si>
    <t>Groupe Plus-Values</t>
  </si>
  <si>
    <t>FR0010529719</t>
  </si>
  <si>
    <t>Bike Expand</t>
  </si>
  <si>
    <t>FR0010536060</t>
  </si>
  <si>
    <t>ES0109429037</t>
  </si>
  <si>
    <t>OL Groupe</t>
  </si>
  <si>
    <t xml:space="preserve">ADMISSIONS EN 2010 ( tous marchés ) </t>
  </si>
  <si>
    <t>le 14 janvier</t>
  </si>
  <si>
    <t>Marseille Vitrolles Rugby</t>
  </si>
  <si>
    <t>FR0010593889</t>
  </si>
  <si>
    <t>China Mowin Holding Ltd</t>
  </si>
  <si>
    <t>HK0000051075</t>
  </si>
  <si>
    <t>Vidéo Futur Entertainment Group SA</t>
  </si>
  <si>
    <t>FR0010841189</t>
  </si>
  <si>
    <t>United Company Rusal Ltd - GDS</t>
  </si>
  <si>
    <t>JEY</t>
  </si>
  <si>
    <t>US9098832093</t>
  </si>
  <si>
    <t>FR0010428771</t>
  </si>
  <si>
    <t>Mon plus beau jour</t>
  </si>
  <si>
    <t>FR0010435107</t>
  </si>
  <si>
    <t>SMBG</t>
  </si>
  <si>
    <t>FR0010439265</t>
  </si>
  <si>
    <t>Fideimur ( Compagnie Foncière)</t>
  </si>
  <si>
    <t>Notrefamille.com</t>
  </si>
  <si>
    <t>FR0010221069</t>
  </si>
  <si>
    <t>Foncière des 6ème er 7ème arrondissements de Paris</t>
  </si>
  <si>
    <t>FR0010436329</t>
  </si>
  <si>
    <t>le 13 mars</t>
  </si>
  <si>
    <t>Outremer Telecom</t>
  </si>
  <si>
    <t>FR0010425587</t>
  </si>
  <si>
    <t>Adenclassifieds</t>
  </si>
  <si>
    <t>FR0004053932</t>
  </si>
  <si>
    <t>Referencement.com</t>
  </si>
  <si>
    <t>FR0010446765</t>
  </si>
  <si>
    <t>Dreamnex</t>
  </si>
  <si>
    <t>FR0010436584</t>
  </si>
  <si>
    <t>Brossard</t>
  </si>
  <si>
    <t>FR0010447631</t>
  </si>
  <si>
    <t>le 3 avril</t>
  </si>
  <si>
    <t>Eurogerm</t>
  </si>
  <si>
    <t>FR0010452474</t>
  </si>
  <si>
    <t>le 4 avril</t>
  </si>
  <si>
    <t>Rexel</t>
  </si>
  <si>
    <t>FR0010451203</t>
  </si>
  <si>
    <t>NYSE Euronext</t>
  </si>
  <si>
    <t>USA</t>
  </si>
  <si>
    <t>US6294911010</t>
  </si>
  <si>
    <t>Metabolic Explorer</t>
  </si>
  <si>
    <t>FR0004177046</t>
  </si>
  <si>
    <t>Traqueur</t>
  </si>
  <si>
    <t>FR0004043487</t>
  </si>
  <si>
    <t xml:space="preserve"> -</t>
  </si>
  <si>
    <t xml:space="preserve">Hiolle Industries </t>
  </si>
  <si>
    <t>FR0000077562</t>
  </si>
  <si>
    <t>Sinclair Pharma plc</t>
  </si>
  <si>
    <t>GB0033856740</t>
  </si>
  <si>
    <t>Cheops Technology</t>
  </si>
  <si>
    <t>FR0010447086</t>
  </si>
  <si>
    <t>Adthink Media</t>
  </si>
  <si>
    <t>FR0010457531</t>
  </si>
  <si>
    <t>DL Software</t>
  </si>
  <si>
    <t>le 3 septembre</t>
  </si>
  <si>
    <t>Arcelor Mittal</t>
  </si>
  <si>
    <t>LU0307198241</t>
  </si>
  <si>
    <t>le 7 septembre</t>
  </si>
  <si>
    <t>Cards Off</t>
  </si>
  <si>
    <t>FR0010510925</t>
  </si>
  <si>
    <t>TRSB Groupe</t>
  </si>
  <si>
    <t>FR0010500793</t>
  </si>
  <si>
    <t>Easson Telecom</t>
  </si>
  <si>
    <t>HK0000038783</t>
  </si>
  <si>
    <t>Unika Groupe</t>
  </si>
  <si>
    <t>FR0010521047</t>
  </si>
  <si>
    <t>FR0010357079</t>
  </si>
  <si>
    <t xml:space="preserve">Richel Serres de France </t>
  </si>
  <si>
    <t>FR0000078875</t>
  </si>
  <si>
    <t>Genoway</t>
  </si>
  <si>
    <t>FR0004053510</t>
  </si>
  <si>
    <t>Yin Partners</t>
  </si>
  <si>
    <t>FR0010461384</t>
  </si>
  <si>
    <t>Batla Minerals</t>
  </si>
  <si>
    <t>FR0010436170</t>
  </si>
  <si>
    <t>le 16 mai</t>
  </si>
  <si>
    <t>CRCAM Languedoc</t>
  </si>
  <si>
    <t>FR0010461053</t>
  </si>
  <si>
    <t>EO2</t>
  </si>
  <si>
    <t>FR0010465534</t>
  </si>
  <si>
    <t>Caneo</t>
  </si>
  <si>
    <t>FR0010469080</t>
  </si>
  <si>
    <t>Demos</t>
  </si>
  <si>
    <t>FR0010474130</t>
  </si>
  <si>
    <t>IC Telecom</t>
  </si>
  <si>
    <t>FR0010480111</t>
  </si>
  <si>
    <t>Vergnet</t>
  </si>
  <si>
    <t>FR0004155240</t>
  </si>
  <si>
    <t>Homair</t>
  </si>
  <si>
    <t>FR0010307322</t>
  </si>
  <si>
    <t>FR0010483768</t>
  </si>
  <si>
    <t>Thenergo</t>
  </si>
  <si>
    <t>BE0947217122</t>
  </si>
  <si>
    <t>Finaxo Environnement</t>
  </si>
  <si>
    <t>FR0010487272</t>
  </si>
  <si>
    <t>Argan</t>
  </si>
  <si>
    <t>FR0010481960</t>
  </si>
  <si>
    <t>FC Istres</t>
  </si>
  <si>
    <t>FR0010480517</t>
  </si>
  <si>
    <t>Fountaine Pajot</t>
  </si>
  <si>
    <t>FR0010485268</t>
  </si>
  <si>
    <t>Vivalis</t>
  </si>
  <si>
    <t>FR0004056851</t>
  </si>
  <si>
    <t>Auplata</t>
  </si>
  <si>
    <t>le 1er août</t>
  </si>
  <si>
    <t>Goadv</t>
  </si>
  <si>
    <t>FR0010500975</t>
  </si>
  <si>
    <t>Trailor Actm International</t>
  </si>
  <si>
    <t>FR0010506238</t>
  </si>
  <si>
    <t>le 17 août</t>
  </si>
  <si>
    <t>Golog</t>
  </si>
  <si>
    <t>LU0310864698</t>
  </si>
  <si>
    <t>le 22 août</t>
  </si>
  <si>
    <t>Lionax</t>
  </si>
  <si>
    <t>Allo Finance</t>
  </si>
  <si>
    <t>FR0010882886</t>
  </si>
  <si>
    <t>0,34/0,30</t>
  </si>
  <si>
    <t xml:space="preserve">Sical </t>
  </si>
  <si>
    <t>FR0000063653</t>
  </si>
  <si>
    <t>Beni Stabili</t>
  </si>
  <si>
    <t>IT0001389631</t>
  </si>
  <si>
    <t xml:space="preserve">Solutions 30 </t>
  </si>
  <si>
    <t>Let's Gowex</t>
  </si>
  <si>
    <t>ES0158252017</t>
  </si>
  <si>
    <t>Integragen</t>
  </si>
  <si>
    <t>FR0010908723</t>
  </si>
  <si>
    <t>Poujoulat</t>
  </si>
  <si>
    <t>FR0000066441</t>
  </si>
  <si>
    <t>Weka Entertainment</t>
  </si>
  <si>
    <t>FR0004060671</t>
  </si>
  <si>
    <t>Edenred</t>
  </si>
  <si>
    <t>FR0010908533</t>
  </si>
  <si>
    <t>Carmat</t>
  </si>
  <si>
    <t>FR0010907956</t>
  </si>
  <si>
    <t>Novagali Pharma</t>
  </si>
  <si>
    <t>FR0010915553</t>
  </si>
  <si>
    <t>HKG</t>
  </si>
  <si>
    <t>HK0000038429</t>
  </si>
  <si>
    <t>le 30 août</t>
  </si>
  <si>
    <t>Les Maisons d'Aujourd'hui</t>
  </si>
  <si>
    <t>FR0010515742</t>
  </si>
  <si>
    <t>Reims Aviation Industries</t>
  </si>
  <si>
    <t>FR0010449199</t>
  </si>
  <si>
    <t>GET</t>
  </si>
  <si>
    <t>FR0010452433</t>
  </si>
  <si>
    <t>Europacorp</t>
  </si>
  <si>
    <t>FR0010490920</t>
  </si>
  <si>
    <t>Zeta Biotech</t>
  </si>
  <si>
    <t>FR0010485516</t>
  </si>
  <si>
    <t>Stradim</t>
  </si>
  <si>
    <t>FR0000074775</t>
  </si>
  <si>
    <t>ATI Petroleum inc</t>
  </si>
  <si>
    <t>USU047971036</t>
  </si>
  <si>
    <t>Bionersis</t>
  </si>
  <si>
    <t>FR0010294462</t>
  </si>
  <si>
    <t>FR0000044943</t>
  </si>
  <si>
    <t>Cervin ENR</t>
  </si>
  <si>
    <t>FR0010490359</t>
  </si>
  <si>
    <t>Solia</t>
  </si>
  <si>
    <t>FR0010480533</t>
  </si>
  <si>
    <t>Paris Re</t>
  </si>
  <si>
    <t>CH0032057447</t>
  </si>
  <si>
    <t>Arkkon Network Security</t>
  </si>
  <si>
    <t>FR0010481101</t>
  </si>
  <si>
    <t>Groupimo</t>
  </si>
  <si>
    <t>FR0010490961</t>
  </si>
  <si>
    <t>Easy Field Services</t>
  </si>
  <si>
    <t>FR0010417816</t>
  </si>
  <si>
    <t>Acheter-Louer.fr</t>
  </si>
  <si>
    <t>FR0010493510</t>
  </si>
  <si>
    <t>Happydoo</t>
  </si>
  <si>
    <t>FR0010491373</t>
  </si>
  <si>
    <t>Televista</t>
  </si>
  <si>
    <t>FR0010489658</t>
  </si>
  <si>
    <t>Orolia</t>
  </si>
  <si>
    <t>FR0010501015</t>
  </si>
  <si>
    <t>FMB Aquapole</t>
  </si>
  <si>
    <t>FR0010505917</t>
  </si>
  <si>
    <t>Liste of admitted securities for 2000</t>
  </si>
  <si>
    <t xml:space="preserve">value of </t>
  </si>
  <si>
    <t>Total</t>
  </si>
  <si>
    <t>PM</t>
  </si>
  <si>
    <t>NM</t>
  </si>
  <si>
    <t xml:space="preserve"> </t>
  </si>
  <si>
    <t>type</t>
  </si>
  <si>
    <t>number of</t>
  </si>
  <si>
    <t>Total number</t>
  </si>
  <si>
    <t>issue</t>
  </si>
  <si>
    <t>first</t>
  </si>
  <si>
    <t xml:space="preserve">issue </t>
  </si>
  <si>
    <t>value of</t>
  </si>
  <si>
    <t>SM</t>
  </si>
  <si>
    <t>ML</t>
  </si>
  <si>
    <t>Date of IPO</t>
  </si>
  <si>
    <t>company</t>
  </si>
  <si>
    <t>sicovam</t>
  </si>
  <si>
    <t>market</t>
  </si>
  <si>
    <t>of</t>
  </si>
  <si>
    <t>shares</t>
  </si>
  <si>
    <t>of oustanding</t>
  </si>
  <si>
    <t>price</t>
  </si>
  <si>
    <t>quote</t>
  </si>
  <si>
    <t>increase</t>
  </si>
  <si>
    <t>money raised</t>
  </si>
  <si>
    <t>number</t>
  </si>
  <si>
    <t>segment</t>
  </si>
  <si>
    <t>placement</t>
  </si>
  <si>
    <t>before</t>
  </si>
  <si>
    <t>issued</t>
  </si>
  <si>
    <t>shares after</t>
  </si>
  <si>
    <t>on sale</t>
  </si>
  <si>
    <t>(euros)</t>
  </si>
  <si>
    <t>(in thousands</t>
  </si>
  <si>
    <t>(in euros)</t>
  </si>
  <si>
    <t>China Forest Industry</t>
  </si>
  <si>
    <t>HK0000049327</t>
  </si>
  <si>
    <t>Groupe Rivalis</t>
  </si>
  <si>
    <t>FR0010766642</t>
  </si>
  <si>
    <t>Arthur Maury</t>
  </si>
  <si>
    <t>FR0010772426</t>
  </si>
  <si>
    <t>Ascencio SCA</t>
  </si>
  <si>
    <t>BE0003856730</t>
  </si>
  <si>
    <t>Ubi soft  Entertainement</t>
  </si>
  <si>
    <t>RM</t>
  </si>
  <si>
    <t xml:space="preserve"> ---</t>
  </si>
  <si>
    <t>Stradim -Espace Finances sa</t>
  </si>
  <si>
    <t>PG/OPF</t>
  </si>
  <si>
    <t>Artprice.com</t>
  </si>
  <si>
    <t>OCEI</t>
  </si>
  <si>
    <t>OPM</t>
  </si>
  <si>
    <t>Netvalue</t>
  </si>
  <si>
    <t>PG/OPO</t>
  </si>
  <si>
    <t>Coface</t>
  </si>
  <si>
    <t>Fleury Michon</t>
  </si>
  <si>
    <t>Kaufman &amp; Broad</t>
  </si>
  <si>
    <t>Solucom</t>
  </si>
  <si>
    <t>PG</t>
  </si>
  <si>
    <t>Encres Dubuit</t>
  </si>
  <si>
    <t>Elior</t>
  </si>
  <si>
    <t>Irene Van Ryb</t>
  </si>
  <si>
    <t>Multimania</t>
  </si>
  <si>
    <t>MN</t>
  </si>
  <si>
    <t>Laboratoire N.P.C.</t>
  </si>
  <si>
    <t>Holding Point Cadres</t>
  </si>
  <si>
    <t>Self Trade</t>
  </si>
  <si>
    <t>Gifi</t>
  </si>
  <si>
    <t>Liberty Surf</t>
  </si>
  <si>
    <t>Fimatex</t>
  </si>
  <si>
    <t>Groupe Diwan</t>
  </si>
  <si>
    <t>Sys-Com</t>
  </si>
  <si>
    <t>Completel Europe nv</t>
  </si>
  <si>
    <t>Euromedis Groupe</t>
  </si>
  <si>
    <t>Himalaya</t>
  </si>
  <si>
    <t>Trader.com nv</t>
  </si>
  <si>
    <t>Orapi</t>
  </si>
  <si>
    <t>Zeni Corp</t>
  </si>
  <si>
    <t>Consors France</t>
  </si>
  <si>
    <t xml:space="preserve"> ----</t>
  </si>
  <si>
    <t>Pere Noel.fr</t>
  </si>
  <si>
    <t>Netgem</t>
  </si>
  <si>
    <t>Abel</t>
  </si>
  <si>
    <t>Emme</t>
  </si>
  <si>
    <t>Telecom City</t>
  </si>
  <si>
    <t>LDLC.COM</t>
  </si>
  <si>
    <t>Acadomia</t>
  </si>
  <si>
    <t>Guy Couach</t>
  </si>
  <si>
    <t>Le Tanneur</t>
  </si>
  <si>
    <t>Soft Computing</t>
  </si>
  <si>
    <t>Euler</t>
  </si>
  <si>
    <t>Groupe Xavier Gourmet</t>
  </si>
  <si>
    <t>Comalait Groupe</t>
  </si>
  <si>
    <t>Mr Bricolage</t>
  </si>
  <si>
    <t>CST France</t>
  </si>
  <si>
    <t>I.T.Software</t>
  </si>
  <si>
    <t>Gaudriot sa</t>
  </si>
  <si>
    <t>Linedata Services</t>
  </si>
  <si>
    <t>Net2s sa</t>
  </si>
  <si>
    <t>Coala</t>
  </si>
  <si>
    <t>Neurones</t>
  </si>
  <si>
    <t>Riber</t>
  </si>
  <si>
    <t>Paris Nord Electronique</t>
  </si>
  <si>
    <t xml:space="preserve">Maisons France Confort </t>
  </si>
  <si>
    <t>Calystene</t>
  </si>
  <si>
    <t>le 17 janvier</t>
  </si>
  <si>
    <t>le 20 janvier</t>
  </si>
  <si>
    <t>le 21 janvier</t>
  </si>
  <si>
    <t>le 25 janvier</t>
  </si>
  <si>
    <t>le 26 janvier</t>
  </si>
  <si>
    <t>le 1er février</t>
  </si>
  <si>
    <t>le 3 février</t>
  </si>
  <si>
    <t>le 7 février</t>
  </si>
  <si>
    <t>le 9 février</t>
  </si>
  <si>
    <t>le 3 mars</t>
  </si>
  <si>
    <t>le 8 mars</t>
  </si>
  <si>
    <t>le 9 mars</t>
  </si>
  <si>
    <t>le 15 mars</t>
  </si>
  <si>
    <t>le 16 mars</t>
  </si>
  <si>
    <t>le 22 mars</t>
  </si>
  <si>
    <t>le 23 mars</t>
  </si>
  <si>
    <t>le 27 mars</t>
  </si>
  <si>
    <t>le 30 mars</t>
  </si>
  <si>
    <t>le 5 avril</t>
  </si>
  <si>
    <t>le 6 avril</t>
  </si>
  <si>
    <t>le 7 avril</t>
  </si>
  <si>
    <t>le 13 avril</t>
  </si>
  <si>
    <t>le 14 avril</t>
  </si>
  <si>
    <t>le 19 avril</t>
  </si>
  <si>
    <t>le 20 avril</t>
  </si>
  <si>
    <t>le 26 avril</t>
  </si>
  <si>
    <t>le 27 avril</t>
  </si>
  <si>
    <t>le 28 avril</t>
  </si>
  <si>
    <t>le 3 mai</t>
  </si>
  <si>
    <t>le 4 mai</t>
  </si>
  <si>
    <t>le 11 mai</t>
  </si>
  <si>
    <t>le 12 mai</t>
  </si>
  <si>
    <t>le 17 mai</t>
  </si>
  <si>
    <t>le 18 mai</t>
  </si>
  <si>
    <t>le 19 mai</t>
  </si>
  <si>
    <t>le 23 mai</t>
  </si>
  <si>
    <t>le 24 mai</t>
  </si>
  <si>
    <t>le 30 mai</t>
  </si>
  <si>
    <t>le 31 mai</t>
  </si>
  <si>
    <t>le 6 juin</t>
  </si>
  <si>
    <t>Quaternove sa</t>
  </si>
  <si>
    <t>BCI Navigation</t>
  </si>
  <si>
    <t>le 7 juin</t>
  </si>
  <si>
    <t>HI-Media</t>
  </si>
  <si>
    <t>Socopi</t>
  </si>
  <si>
    <t>le 8 juin</t>
  </si>
  <si>
    <t>Les Trois Chenes</t>
  </si>
  <si>
    <t>Gameloft.com</t>
  </si>
  <si>
    <t>le 9 juin</t>
  </si>
  <si>
    <t>Medcost</t>
  </si>
  <si>
    <t>le 16 juin</t>
  </si>
  <si>
    <t>Euroguard</t>
  </si>
  <si>
    <t>Groupe Sonopar</t>
  </si>
  <si>
    <t>le 19 juin</t>
  </si>
  <si>
    <t>Camaïeu</t>
  </si>
  <si>
    <t>Highwave Optical Tech.</t>
  </si>
  <si>
    <t>le 20 juin</t>
  </si>
  <si>
    <t>Optims</t>
  </si>
  <si>
    <t>le 21 juin</t>
  </si>
  <si>
    <t>Metaphora</t>
  </si>
  <si>
    <t>le 22 juin</t>
  </si>
  <si>
    <t>Dalet</t>
  </si>
  <si>
    <t>le 26 juin</t>
  </si>
  <si>
    <t>Newsinvest</t>
  </si>
  <si>
    <t>le 27 juin</t>
  </si>
  <si>
    <t>Cyberdeck</t>
  </si>
  <si>
    <t>IB Group.com</t>
  </si>
  <si>
    <t>Business Interactif</t>
  </si>
  <si>
    <t>le 28 juin</t>
  </si>
  <si>
    <t>KaZIBAo</t>
  </si>
  <si>
    <t>Siticom Group</t>
  </si>
  <si>
    <t>le 29 juin</t>
  </si>
  <si>
    <t>Altedia</t>
  </si>
  <si>
    <t>A.S.T.Promotion</t>
  </si>
  <si>
    <t>le 4 juillet</t>
  </si>
  <si>
    <t>Bac Majestic</t>
  </si>
  <si>
    <t>le 5 juillet</t>
  </si>
  <si>
    <t>Optima Direct</t>
  </si>
  <si>
    <t>Datatronic</t>
  </si>
  <si>
    <t>Groupe Carnivor</t>
  </si>
  <si>
    <t>le 6 juillet</t>
  </si>
  <si>
    <t>Schobrunn Paris</t>
  </si>
  <si>
    <t>FR0010961920</t>
  </si>
  <si>
    <t>FR0000071763</t>
  </si>
  <si>
    <t>le 1er décembre</t>
  </si>
  <si>
    <t>Colipays</t>
  </si>
  <si>
    <t>FR0010959684</t>
  </si>
  <si>
    <t>Desjoyaux SA (Piscines)</t>
  </si>
  <si>
    <t>FR0000061608</t>
  </si>
  <si>
    <t xml:space="preserve">Siraga </t>
  </si>
  <si>
    <t>FR0000060170</t>
  </si>
  <si>
    <t>FriendsClear</t>
  </si>
  <si>
    <t>FR0010829655</t>
  </si>
  <si>
    <t>ORCEO Environnement</t>
  </si>
  <si>
    <t>FR0010886028</t>
  </si>
  <si>
    <t>MNR Group</t>
  </si>
  <si>
    <t>FR0010976746</t>
  </si>
  <si>
    <t>Toreador Resources Corporation</t>
  </si>
  <si>
    <t>US8910501068</t>
  </si>
  <si>
    <t>FirstCaution</t>
  </si>
  <si>
    <t>CH0120879058</t>
  </si>
  <si>
    <t>Consult Voyages</t>
  </si>
  <si>
    <t>FR0010968842</t>
  </si>
  <si>
    <t xml:space="preserve">ADMISSIONS EN 2011 ( tous marchés ) </t>
  </si>
  <si>
    <t>Phenixcom</t>
  </si>
  <si>
    <t>FR0010941773</t>
  </si>
  <si>
    <t>Scemi</t>
  </si>
  <si>
    <t>FR0010972091</t>
  </si>
  <si>
    <t>Aperam</t>
  </si>
  <si>
    <t>LU0569974404</t>
  </si>
  <si>
    <t xml:space="preserve"> - </t>
  </si>
  <si>
    <t>augmentation</t>
  </si>
  <si>
    <t xml:space="preserve">( milliers d'euros ) </t>
  </si>
  <si>
    <t>capitaux levés</t>
  </si>
  <si>
    <t>Tekka Group</t>
  </si>
  <si>
    <t>FR0010999425</t>
  </si>
  <si>
    <t xml:space="preserve">le 9 février </t>
  </si>
  <si>
    <t>A2micile Europe</t>
  </si>
  <si>
    <t>FR0010795476</t>
  </si>
  <si>
    <t>Groupe Jemini</t>
  </si>
  <si>
    <t>FR0011001742</t>
  </si>
  <si>
    <t>Infovista</t>
  </si>
  <si>
    <t>ESI Group</t>
  </si>
  <si>
    <t>Annuaire Phone Edition</t>
  </si>
  <si>
    <t>ARI</t>
  </si>
  <si>
    <t>Actielec Technologies</t>
  </si>
  <si>
    <t>PartnerRe Ltd</t>
  </si>
  <si>
    <t>BMG</t>
  </si>
  <si>
    <t>BMG6852T1053</t>
  </si>
  <si>
    <t>le 7 juillet</t>
  </si>
  <si>
    <t>Metal Forme Technologie</t>
  </si>
  <si>
    <t>Tredi Environnement</t>
  </si>
  <si>
    <t>le 10 juillet</t>
  </si>
  <si>
    <t>EADS</t>
  </si>
  <si>
    <t>le 11 juillet</t>
  </si>
  <si>
    <t>Vet'Affaires</t>
  </si>
  <si>
    <t>le 12 juillet</t>
  </si>
  <si>
    <t>Michel Laroche</t>
  </si>
  <si>
    <t>le 13 juillet</t>
  </si>
  <si>
    <t>Cesar</t>
  </si>
  <si>
    <t>Oberthur Card Systems</t>
  </si>
  <si>
    <t>le 18 juillet</t>
  </si>
  <si>
    <t>Wanadoo</t>
  </si>
  <si>
    <t>AB Groupe</t>
  </si>
  <si>
    <t>le 19 juillet</t>
  </si>
  <si>
    <t>Aufeminin.com</t>
  </si>
  <si>
    <t>Keyrus-Progiware</t>
  </si>
  <si>
    <t>Maxelec</t>
  </si>
  <si>
    <t>le 20 juillet</t>
  </si>
  <si>
    <t>Cybersearch</t>
  </si>
  <si>
    <t>Vivendi Environnement</t>
  </si>
  <si>
    <t>31/32,5</t>
  </si>
  <si>
    <t>le 21 juillet</t>
  </si>
  <si>
    <t>SQLI</t>
  </si>
  <si>
    <t>Rexan</t>
  </si>
  <si>
    <t>le 24 juillet</t>
  </si>
  <si>
    <t>3ATRADE</t>
  </si>
  <si>
    <t>le 25 juillet</t>
  </si>
  <si>
    <t>Telemedia.fr</t>
  </si>
  <si>
    <t>le 26 juillet</t>
  </si>
  <si>
    <t>Imagine sa</t>
  </si>
  <si>
    <t>le 27 juillet</t>
  </si>
  <si>
    <t>Groupe Dupuy</t>
  </si>
  <si>
    <t>le 28 juillet</t>
  </si>
  <si>
    <t>HSBC Holdings plc</t>
  </si>
  <si>
    <t>NSI</t>
  </si>
  <si>
    <t>le 1er septembre</t>
  </si>
  <si>
    <t>Systran (ML)</t>
  </si>
  <si>
    <t>le 8 septembre</t>
  </si>
  <si>
    <t>Econocom Groupe sa</t>
  </si>
  <si>
    <t>le 12 septembre</t>
  </si>
  <si>
    <t>Hiolle Industries</t>
  </si>
  <si>
    <t>le 20 septembre</t>
  </si>
  <si>
    <t>Micropole</t>
  </si>
  <si>
    <t>le 21 septembre</t>
  </si>
  <si>
    <t>COM 6</t>
  </si>
  <si>
    <t>Atmel Corporation</t>
  </si>
  <si>
    <t>Cryonetworks</t>
  </si>
  <si>
    <t>Informatis Technology</t>
  </si>
  <si>
    <t>le 26 septembre</t>
  </si>
  <si>
    <t>Difintel</t>
  </si>
  <si>
    <t>le 27 septembre</t>
  </si>
  <si>
    <t>Hubwoo.com</t>
  </si>
  <si>
    <t>le 29 septembre</t>
  </si>
  <si>
    <t>Consort NT</t>
  </si>
  <si>
    <t>Ubiqus( ML)</t>
  </si>
  <si>
    <t>le 5 octobre</t>
  </si>
  <si>
    <t>Solaronics Technologies</t>
  </si>
  <si>
    <t>le 10 octobre</t>
  </si>
  <si>
    <t>Qualiflow</t>
  </si>
  <si>
    <t>le 17 octobre</t>
  </si>
  <si>
    <t>Damaris</t>
  </si>
  <si>
    <t>le 19 octobre</t>
  </si>
  <si>
    <t>Coletica</t>
  </si>
  <si>
    <t>le 20 octobre</t>
  </si>
  <si>
    <t>Pharmagest Interactive</t>
  </si>
  <si>
    <t>le 3 novembre</t>
  </si>
  <si>
    <t>Pacte Novation</t>
  </si>
  <si>
    <t>le 7 novembre</t>
  </si>
  <si>
    <t>Innocable</t>
  </si>
  <si>
    <t>le 9 novembre</t>
  </si>
  <si>
    <t>Risc Technology Europe</t>
  </si>
  <si>
    <t>le 15 novembre</t>
  </si>
  <si>
    <t>Call Center Alliance</t>
  </si>
  <si>
    <t>Codico</t>
  </si>
  <si>
    <t>le 29 novembre</t>
  </si>
  <si>
    <t>Soditech Ingenierie</t>
  </si>
  <si>
    <t>le 30 novembre</t>
  </si>
  <si>
    <t>Gespac System</t>
  </si>
  <si>
    <t>le 6 décembre</t>
  </si>
  <si>
    <t>le 7 décembre</t>
  </si>
  <si>
    <t>le 11 décembre</t>
  </si>
  <si>
    <t>le 13 décembre</t>
  </si>
  <si>
    <t>le 14 décembre</t>
  </si>
  <si>
    <t>le 15 décembre</t>
  </si>
  <si>
    <t>le 18 décembre</t>
  </si>
  <si>
    <t>le 19 décembre</t>
  </si>
  <si>
    <t>le 20 décembre</t>
  </si>
  <si>
    <t>le 22 décembre</t>
  </si>
  <si>
    <t>le 29 décembre</t>
  </si>
  <si>
    <t>France Location Equipement</t>
  </si>
  <si>
    <t>Gemplus Intl sa</t>
  </si>
  <si>
    <t>Cocoon</t>
  </si>
  <si>
    <t>Kahiloa</t>
  </si>
  <si>
    <t>Tracing&gt;Server&lt;</t>
  </si>
  <si>
    <t>Orco Property Group</t>
  </si>
  <si>
    <t>eBIZCUSS.com</t>
  </si>
  <si>
    <t>IXO</t>
  </si>
  <si>
    <t>Techni Bureau</t>
  </si>
  <si>
    <t>Capital Events</t>
  </si>
  <si>
    <t>Richel Serres de France</t>
  </si>
  <si>
    <t>Holy-Dis</t>
  </si>
  <si>
    <t>Union Technologies Informatique</t>
  </si>
  <si>
    <t>Dialzo</t>
  </si>
  <si>
    <t>Direkt Anlage Bank ag DAB</t>
  </si>
  <si>
    <t>Multimedia Network Computer</t>
  </si>
  <si>
    <t>Seevia Consulting</t>
  </si>
  <si>
    <t>Informatique</t>
  </si>
  <si>
    <t>T</t>
  </si>
  <si>
    <t>Yangden Solar Holding</t>
  </si>
  <si>
    <t>HK0000052370</t>
  </si>
  <si>
    <t>Solabios</t>
  </si>
  <si>
    <t>FR0010757377</t>
  </si>
  <si>
    <t>autres industries agro-alimentaires</t>
  </si>
  <si>
    <t>autres institutions financières</t>
  </si>
  <si>
    <t>CD</t>
  </si>
  <si>
    <t>T= Transfert</t>
  </si>
  <si>
    <t>CD=  Direct Listing</t>
  </si>
  <si>
    <t>Business &amp; Decision</t>
  </si>
  <si>
    <t>Itesoft</t>
  </si>
  <si>
    <t>Orange</t>
  </si>
  <si>
    <t>communication</t>
  </si>
  <si>
    <t>Les hotels de Paris</t>
  </si>
  <si>
    <t>hôtels/restaurants/tourisme</t>
  </si>
  <si>
    <t>Lycos Europe Cat.B</t>
  </si>
  <si>
    <t xml:space="preserve">ADMISSIONS EN 2001 ( tous marchés ) </t>
  </si>
  <si>
    <t>date</t>
  </si>
  <si>
    <t>société</t>
  </si>
  <si>
    <t>le 24 janvier</t>
  </si>
  <si>
    <t>le 30 janvier</t>
  </si>
  <si>
    <t>le 31 janvier</t>
  </si>
  <si>
    <t>le 6 février</t>
  </si>
  <si>
    <t>le 8 février</t>
  </si>
  <si>
    <t>le 13 février</t>
  </si>
  <si>
    <t>le 16 février</t>
  </si>
  <si>
    <t>le 1er mars</t>
  </si>
  <si>
    <t>Memscap</t>
  </si>
  <si>
    <t>le 2 mars</t>
  </si>
  <si>
    <t>IDS</t>
  </si>
  <si>
    <t>Geci International</t>
  </si>
  <si>
    <t>le 14 mars</t>
  </si>
  <si>
    <t>Macpcpartner.fr</t>
  </si>
  <si>
    <t>Kimoce</t>
  </si>
  <si>
    <t>Digitech</t>
  </si>
  <si>
    <t>secteur</t>
  </si>
  <si>
    <t>code</t>
  </si>
  <si>
    <t>SICO</t>
  </si>
  <si>
    <t>électricité/electronique/télécomm</t>
  </si>
  <si>
    <t>distribution spécialisée grand public</t>
  </si>
  <si>
    <t>Keyyo</t>
  </si>
  <si>
    <t>FR0000185621</t>
  </si>
  <si>
    <t>Ales Groupe</t>
  </si>
  <si>
    <t>FR0000054652</t>
  </si>
  <si>
    <t>Custom Solutions</t>
  </si>
  <si>
    <t>FR0010889386</t>
  </si>
  <si>
    <t>Knight Capital Group inc</t>
  </si>
  <si>
    <t>US4990051066</t>
  </si>
  <si>
    <t>FR0000064438</t>
  </si>
  <si>
    <t xml:space="preserve">IC Telecom </t>
  </si>
  <si>
    <t>Treasure Mine</t>
  </si>
  <si>
    <t>HK0000058161</t>
  </si>
  <si>
    <t xml:space="preserve"> T / PG/OPF</t>
  </si>
  <si>
    <t>Foncia Groupe</t>
  </si>
  <si>
    <t>immobilier</t>
  </si>
  <si>
    <t>World Multimedia Industries</t>
  </si>
  <si>
    <t>le 14 mai</t>
  </si>
  <si>
    <t>le 15 mai</t>
  </si>
  <si>
    <t>Acess Industrie</t>
  </si>
  <si>
    <t>transport/stockage</t>
  </si>
  <si>
    <t>Marionnaud Parfumeries</t>
  </si>
  <si>
    <t>Ulric de Varens</t>
  </si>
  <si>
    <t>pharmacie/cosmétiques</t>
  </si>
  <si>
    <t>Nexo</t>
  </si>
  <si>
    <t>equipement dosmetic/prof</t>
  </si>
  <si>
    <t>T/SM</t>
  </si>
  <si>
    <t>Millimages</t>
  </si>
  <si>
    <t>Automatisation Dev. AUD</t>
  </si>
  <si>
    <t>le 12 juin</t>
  </si>
  <si>
    <t>Nexans</t>
  </si>
  <si>
    <t>OBEA</t>
  </si>
  <si>
    <t>le 13 juin</t>
  </si>
  <si>
    <t>Carrere Group</t>
  </si>
  <si>
    <t>Creatis</t>
  </si>
  <si>
    <t>le 15 juin</t>
  </si>
  <si>
    <t>CRPCE</t>
  </si>
  <si>
    <t>Générale de Santé</t>
  </si>
  <si>
    <t>environnement/services aux collectivités</t>
  </si>
  <si>
    <t>Nomatica</t>
  </si>
  <si>
    <t>distribution générale grand public</t>
  </si>
  <si>
    <t>JC Decaux SA</t>
  </si>
  <si>
    <t>Tiscali Spa</t>
  </si>
  <si>
    <t>internet</t>
  </si>
  <si>
    <t>A.S.</t>
  </si>
  <si>
    <t>Afone</t>
  </si>
  <si>
    <t>SAM</t>
  </si>
  <si>
    <t>équipement domestique/professionnel</t>
  </si>
  <si>
    <t>CD/ Scission</t>
  </si>
  <si>
    <t>Setforge</t>
  </si>
  <si>
    <t>transformation des métaux</t>
  </si>
  <si>
    <t>le 2 juillet</t>
  </si>
  <si>
    <t>le 30 juillet</t>
  </si>
  <si>
    <t>Beghin Say</t>
  </si>
  <si>
    <t>Cereol</t>
  </si>
  <si>
    <t>Cerestar</t>
  </si>
  <si>
    <t>Provomi</t>
  </si>
  <si>
    <t>Huis Clos</t>
  </si>
  <si>
    <t>autres biens d'équipement</t>
  </si>
  <si>
    <t>Euronext nv</t>
  </si>
  <si>
    <t>Tessi</t>
  </si>
  <si>
    <t>Inti</t>
  </si>
  <si>
    <t>sport loisirs</t>
  </si>
  <si>
    <t xml:space="preserve">Euraltech </t>
  </si>
  <si>
    <t>Securinfor</t>
  </si>
  <si>
    <t>Everset</t>
  </si>
  <si>
    <t>Adomos</t>
  </si>
  <si>
    <t>Groupe Coplan</t>
  </si>
  <si>
    <t>BTP/ génie civil</t>
  </si>
  <si>
    <t>Editions Didier Richard</t>
  </si>
  <si>
    <t>Mandrakesoft</t>
  </si>
  <si>
    <t xml:space="preserve"> T / ML /PG/OPF</t>
  </si>
  <si>
    <t xml:space="preserve"> T / ML</t>
  </si>
  <si>
    <t>le 6 août</t>
  </si>
  <si>
    <t>le 7 août</t>
  </si>
  <si>
    <t>Newsbourse Group</t>
  </si>
  <si>
    <t>Seat Pagine Gialle SPA</t>
  </si>
  <si>
    <t>imprimerie/edition</t>
  </si>
  <si>
    <t>le 24 septembre</t>
  </si>
  <si>
    <t>le 28 septembre</t>
  </si>
  <si>
    <t>Genuity inc</t>
  </si>
  <si>
    <t>Luxyachting sa</t>
  </si>
  <si>
    <t>Europlasma</t>
  </si>
  <si>
    <t>Avenir Numeric's</t>
  </si>
  <si>
    <t>le 3 octobre</t>
  </si>
  <si>
    <t>le 9 octobre</t>
  </si>
  <si>
    <t>le 31 octobre</t>
  </si>
  <si>
    <t>TKL5</t>
  </si>
  <si>
    <t>société de portefeuille</t>
  </si>
  <si>
    <t>Charles Barker sa</t>
  </si>
  <si>
    <t>Clen</t>
  </si>
  <si>
    <t>Techni Cn</t>
  </si>
  <si>
    <t>le 20 novembre</t>
  </si>
  <si>
    <t>le 21 novembre</t>
  </si>
  <si>
    <t>le 23 novembre</t>
  </si>
  <si>
    <t>le 26 novembre</t>
  </si>
  <si>
    <t>Ginger</t>
  </si>
  <si>
    <t>Atlantic Intelligence</t>
  </si>
  <si>
    <t>travail temporaire/sécurité/nettoyage</t>
  </si>
  <si>
    <t>Protecnicom France</t>
  </si>
  <si>
    <t>Steria</t>
  </si>
  <si>
    <t>le 21 décembre</t>
  </si>
  <si>
    <t>Crédit Agricole</t>
  </si>
  <si>
    <t>banques</t>
  </si>
  <si>
    <t>Christian Potier</t>
  </si>
  <si>
    <t>Phone Marketing</t>
  </si>
  <si>
    <t>Entreprendre</t>
  </si>
  <si>
    <t>Country</t>
  </si>
  <si>
    <t>FTSE</t>
  </si>
  <si>
    <t>le 4 janvier</t>
  </si>
  <si>
    <t>Fasson ag</t>
  </si>
  <si>
    <t>Allemagne</t>
  </si>
  <si>
    <t>le 15 janvier</t>
  </si>
  <si>
    <t>Logic Instrument</t>
  </si>
  <si>
    <t>France</t>
  </si>
  <si>
    <t>Access2net</t>
  </si>
  <si>
    <t>le 14 février</t>
  </si>
  <si>
    <t>le 18 février</t>
  </si>
  <si>
    <t>Granulatex</t>
  </si>
  <si>
    <t>FR0010650622</t>
  </si>
  <si>
    <t>Great Leisure Group</t>
  </si>
  <si>
    <t>LU0387494981</t>
  </si>
  <si>
    <t>Befimmo SCA</t>
  </si>
  <si>
    <t>BE0003678894</t>
  </si>
  <si>
    <t>Euronext</t>
  </si>
  <si>
    <t>le 27 février</t>
  </si>
  <si>
    <t>Xilam Animation</t>
  </si>
  <si>
    <t>Archos</t>
  </si>
  <si>
    <t>Arcelor</t>
  </si>
  <si>
    <t>Luxembourg</t>
  </si>
  <si>
    <t>Automobiles PGO</t>
  </si>
  <si>
    <t>le 12 février</t>
  </si>
  <si>
    <t>Eurocrystal</t>
  </si>
  <si>
    <t>le 15 février</t>
  </si>
  <si>
    <t>Lyon Mag Groupe</t>
  </si>
  <si>
    <t>le 12 mars</t>
  </si>
  <si>
    <t>Sword Group</t>
  </si>
  <si>
    <t>Universal Multimedia</t>
  </si>
  <si>
    <t>Autoroutes du Sud</t>
  </si>
  <si>
    <t>le 10 avril</t>
  </si>
  <si>
    <t>Alain Afflelou sa</t>
  </si>
  <si>
    <t>le 16 avril</t>
  </si>
  <si>
    <t>ORPEA</t>
  </si>
  <si>
    <t>123 Multimedia</t>
  </si>
  <si>
    <t>le 22 avril</t>
  </si>
  <si>
    <t>Telecom Design</t>
  </si>
  <si>
    <t>le 30 avril</t>
  </si>
  <si>
    <t>Lyon Poche Presse</t>
  </si>
  <si>
    <t>le 28 mai</t>
  </si>
  <si>
    <t>WT-Trader</t>
  </si>
  <si>
    <t>le 17 juin</t>
  </si>
  <si>
    <t>Iles Magazines</t>
  </si>
  <si>
    <t>Suisse</t>
  </si>
  <si>
    <t>Master Finance Sa</t>
  </si>
  <si>
    <t>le 3 juillet</t>
  </si>
  <si>
    <t>Damartex</t>
  </si>
  <si>
    <t>CD/Scission</t>
  </si>
  <si>
    <t>Cybergun</t>
  </si>
  <si>
    <t xml:space="preserve"> T / ML /PG/OPO</t>
  </si>
  <si>
    <t>Novatech Industries</t>
  </si>
  <si>
    <t>CRCAM Atlantique Vendée</t>
  </si>
  <si>
    <t>CD/Merger</t>
  </si>
  <si>
    <t>Integral Media</t>
  </si>
  <si>
    <t>le 15 juillet</t>
  </si>
  <si>
    <t xml:space="preserve">ADMISSIONS EN 2009 ( tous marchés ) </t>
  </si>
  <si>
    <t>Groupe Claf</t>
  </si>
  <si>
    <t>FR0010834325</t>
  </si>
  <si>
    <t>CRCAM Nord de France</t>
  </si>
  <si>
    <t>Locamex Holding</t>
  </si>
  <si>
    <t>Theolia</t>
  </si>
  <si>
    <t>le 23 juillet</t>
  </si>
  <si>
    <t>Phone Web</t>
  </si>
  <si>
    <t>le 8 août</t>
  </si>
  <si>
    <t>Gayplanet</t>
  </si>
  <si>
    <t xml:space="preserve"> T / ML /CD</t>
  </si>
  <si>
    <t>le 1er octobre</t>
  </si>
  <si>
    <t>Codaralp</t>
  </si>
  <si>
    <t>le 4 décembre</t>
  </si>
  <si>
    <t>Locasystem intl</t>
  </si>
  <si>
    <t>JV Group sa</t>
  </si>
  <si>
    <t>Innov'ia Industrie</t>
  </si>
  <si>
    <t>le 23 décembre</t>
  </si>
  <si>
    <t>Superfute</t>
  </si>
  <si>
    <t>Portugal</t>
  </si>
  <si>
    <t>Technoflex</t>
  </si>
  <si>
    <t xml:space="preserve">le 13 février </t>
  </si>
  <si>
    <t>ABC Arbitrage</t>
  </si>
  <si>
    <t>le 5 mars</t>
  </si>
  <si>
    <t>Dolphin Integration</t>
  </si>
  <si>
    <t>le 18 mars</t>
  </si>
  <si>
    <t>Etablissements Guy Joubert</t>
  </si>
  <si>
    <t>Ipsos</t>
  </si>
  <si>
    <t>T/NM/CD</t>
  </si>
  <si>
    <t>le 1er juillet</t>
  </si>
  <si>
    <t>Parfex</t>
  </si>
  <si>
    <t>FR0000185928</t>
  </si>
  <si>
    <t>Medidep</t>
  </si>
  <si>
    <t>FR0000065666</t>
  </si>
  <si>
    <t>KESA Electricals</t>
  </si>
  <si>
    <t>Grande Bretagne</t>
  </si>
  <si>
    <t>GB0033040113</t>
  </si>
  <si>
    <t>Roysol</t>
  </si>
  <si>
    <t>FR0010004218</t>
  </si>
  <si>
    <t xml:space="preserve">le 29 juillet </t>
  </si>
  <si>
    <t>Homsys Group</t>
  </si>
  <si>
    <t>FR0010000869</t>
  </si>
  <si>
    <t>Admea</t>
  </si>
  <si>
    <t>FR0010002196</t>
  </si>
  <si>
    <t>ISIN</t>
  </si>
  <si>
    <t>FR0000185795</t>
  </si>
  <si>
    <t>FR0004040608</t>
  </si>
  <si>
    <t>FR0004022754</t>
  </si>
  <si>
    <t>FR0004196442</t>
  </si>
  <si>
    <t>FR0000073298</t>
  </si>
  <si>
    <t>FR0000077158</t>
  </si>
  <si>
    <t>le 13 août</t>
  </si>
  <si>
    <t>Technofirst</t>
  </si>
  <si>
    <t>FR0010006429</t>
  </si>
  <si>
    <t>TMS</t>
  </si>
  <si>
    <t>Belgique</t>
  </si>
  <si>
    <t>BE0129618261</t>
  </si>
  <si>
    <t>Europe Environnement</t>
  </si>
  <si>
    <t>FR0010019117</t>
  </si>
  <si>
    <t>FR0000044612</t>
  </si>
  <si>
    <t>Visio Nerf</t>
  </si>
  <si>
    <t>Cliffs Natural Resources</t>
  </si>
  <si>
    <t>US18683K1016</t>
  </si>
  <si>
    <t>FR0010033480</t>
  </si>
  <si>
    <t>le 12 décembre</t>
  </si>
  <si>
    <t>Leon Gas</t>
  </si>
  <si>
    <t>Grèce</t>
  </si>
  <si>
    <t>GRS466003019</t>
  </si>
  <si>
    <t>le 10 décembre</t>
  </si>
  <si>
    <t>Wereldhave nv</t>
  </si>
  <si>
    <t>Pays-Bas</t>
  </si>
  <si>
    <t>NL0000289213</t>
  </si>
  <si>
    <t>Alcan inc</t>
  </si>
  <si>
    <t>Canada</t>
  </si>
  <si>
    <t>CA0137161059</t>
  </si>
  <si>
    <t>le 17 décembre</t>
  </si>
  <si>
    <t>EMS Telecom</t>
  </si>
  <si>
    <t>FR0010036947</t>
  </si>
  <si>
    <t>Avenir Finance</t>
  </si>
  <si>
    <t>FR0004152874</t>
  </si>
  <si>
    <t>le 24 décembre</t>
  </si>
  <si>
    <t>Corep Lighting</t>
  </si>
  <si>
    <t>FR0010035816</t>
  </si>
  <si>
    <t>OPF</t>
  </si>
  <si>
    <t>le 8 janvier</t>
  </si>
  <si>
    <t>Raphaël Michel</t>
  </si>
  <si>
    <t>FRA</t>
  </si>
  <si>
    <t>FR0010038570</t>
  </si>
  <si>
    <t>le 12 janvier</t>
  </si>
  <si>
    <t>Assystem Brime</t>
  </si>
  <si>
    <t>FR0000074148</t>
  </si>
  <si>
    <t>le 29 janvier</t>
  </si>
  <si>
    <t>Iliad</t>
  </si>
  <si>
    <t>FR0004035913</t>
  </si>
  <si>
    <t>A Toute Vitesse</t>
  </si>
  <si>
    <t>FR0010050773</t>
  </si>
  <si>
    <t>le 26 février</t>
  </si>
  <si>
    <t>Poweo</t>
  </si>
  <si>
    <t>FR0004191674</t>
  </si>
  <si>
    <t>Listing date</t>
  </si>
  <si>
    <t>Name</t>
  </si>
  <si>
    <t>classification</t>
  </si>
  <si>
    <t>Market</t>
  </si>
  <si>
    <t>SLA Creation</t>
  </si>
  <si>
    <t>FR0010937920</t>
  </si>
  <si>
    <t>Energie Europe Service</t>
  </si>
  <si>
    <t>FR0010945733</t>
  </si>
  <si>
    <t>Watsco inc.</t>
  </si>
  <si>
    <t>US9426222009</t>
  </si>
  <si>
    <t>Stentys</t>
  </si>
  <si>
    <t>FR0010949404</t>
  </si>
  <si>
    <t>IOC Holding</t>
  </si>
  <si>
    <t>BE6200101556</t>
  </si>
  <si>
    <t>Liste of admitted securities for 2004</t>
  </si>
  <si>
    <t>Type of</t>
  </si>
  <si>
    <t xml:space="preserve">Total number of </t>
  </si>
  <si>
    <t>outstanding shares</t>
  </si>
  <si>
    <t>after placement</t>
  </si>
  <si>
    <t>before placement</t>
  </si>
  <si>
    <t>Number of</t>
  </si>
  <si>
    <t>shares as part of</t>
  </si>
  <si>
    <t>capital increase</t>
  </si>
  <si>
    <t>Subscription</t>
  </si>
  <si>
    <t>price (€)</t>
  </si>
  <si>
    <t>First traded</t>
  </si>
  <si>
    <t>Capital</t>
  </si>
  <si>
    <t>raised</t>
  </si>
  <si>
    <t>(€ thousand)</t>
  </si>
  <si>
    <t>increased</t>
  </si>
  <si>
    <t>T : Transfer</t>
  </si>
  <si>
    <t>CD : Admission to trading</t>
  </si>
  <si>
    <t>OPF : Fixed price offer</t>
  </si>
  <si>
    <t>OPO : Open price offer</t>
  </si>
  <si>
    <t>OPM : Minimum price offer</t>
  </si>
  <si>
    <t>PG : Guaranteed full underwriting</t>
  </si>
  <si>
    <t>Liste of admitted securities for 2003</t>
  </si>
  <si>
    <t>SICOVAM</t>
  </si>
  <si>
    <t>Liste of admitted securities for 2002</t>
  </si>
  <si>
    <t>FR0000075343</t>
  </si>
  <si>
    <t>PG/OPF/T/ML</t>
  </si>
  <si>
    <t>le 31 mars</t>
  </si>
  <si>
    <t>Groupe Julliard</t>
  </si>
  <si>
    <t>FR0010057034</t>
  </si>
  <si>
    <t>Hammerson plc</t>
  </si>
  <si>
    <t>GBR</t>
  </si>
  <si>
    <t>GB0004065016</t>
  </si>
  <si>
    <t>LDLC.com</t>
  </si>
  <si>
    <t>FR0000075442</t>
  </si>
  <si>
    <t>PG/OPO/T/ML</t>
  </si>
  <si>
    <t>le 21 avril</t>
  </si>
  <si>
    <t>Ferco Developpement</t>
  </si>
  <si>
    <t>FR0010071530</t>
  </si>
  <si>
    <t>le 23 avril</t>
  </si>
  <si>
    <t>Silicon Web Group</t>
  </si>
  <si>
    <t>FR0010055848</t>
  </si>
  <si>
    <t>le 5 mai</t>
  </si>
  <si>
    <t>SES Global - FDR</t>
  </si>
  <si>
    <t>LUX</t>
  </si>
  <si>
    <t>LU0088087324</t>
  </si>
  <si>
    <t>Axalto Holding nv</t>
  </si>
  <si>
    <t>le 14 août</t>
  </si>
  <si>
    <t>CNPV</t>
  </si>
  <si>
    <t>LU0379220212</t>
  </si>
  <si>
    <t>Social Media Group</t>
  </si>
  <si>
    <t>FR0010202036</t>
  </si>
  <si>
    <t>le 18 août</t>
  </si>
  <si>
    <t>Asia Mining</t>
  </si>
  <si>
    <t>HK0000047727</t>
  </si>
  <si>
    <t>le 25 août</t>
  </si>
  <si>
    <t>Euronext / AL</t>
  </si>
  <si>
    <t>NLD</t>
  </si>
  <si>
    <t>NL0000400653</t>
  </si>
  <si>
    <t>L'Inventoriste</t>
  </si>
  <si>
    <t>FR0010082305</t>
  </si>
  <si>
    <t>Continental Lease</t>
  </si>
  <si>
    <t>FR0010087221</t>
  </si>
  <si>
    <t>Snecma</t>
  </si>
  <si>
    <t>FR0005328747</t>
  </si>
  <si>
    <t>15,70/15,60</t>
  </si>
  <si>
    <t>U10</t>
  </si>
  <si>
    <t>FR0000079147</t>
  </si>
  <si>
    <t>PG/OPO/ML</t>
  </si>
  <si>
    <t>Musicrypt (inc)</t>
  </si>
  <si>
    <t>CAN</t>
  </si>
  <si>
    <t>CA62757N1042</t>
  </si>
  <si>
    <t>bioMérieux</t>
  </si>
  <si>
    <t>FR0010096479</t>
  </si>
  <si>
    <t>PagesJaunes</t>
  </si>
  <si>
    <t>FR0010096354</t>
  </si>
  <si>
    <t>14,40/14,10</t>
  </si>
  <si>
    <t>Oxbow</t>
  </si>
  <si>
    <t>FR0010095489</t>
  </si>
  <si>
    <t>Ebizcuss.com</t>
  </si>
  <si>
    <t>FR0000078859</t>
  </si>
  <si>
    <t>T/ML</t>
  </si>
  <si>
    <t>le 9 juillet</t>
  </si>
  <si>
    <t>SMTPC</t>
  </si>
  <si>
    <t>FR0004016699</t>
  </si>
  <si>
    <t>ECA</t>
  </si>
  <si>
    <t>FR0010099515</t>
  </si>
  <si>
    <t>le 14 juillet</t>
  </si>
  <si>
    <t>NEOVIA Electronics</t>
  </si>
  <si>
    <t>FR0010101741</t>
  </si>
  <si>
    <t>le 16 juillet</t>
  </si>
  <si>
    <t>Skinethic</t>
  </si>
  <si>
    <t>FR0010098376</t>
  </si>
  <si>
    <t>LTA Modeling Group</t>
  </si>
  <si>
    <t>FR0010107821</t>
  </si>
  <si>
    <t>le 2 août</t>
  </si>
  <si>
    <t>CIMEX Pharma</t>
  </si>
  <si>
    <t>CHE</t>
  </si>
  <si>
    <t>CH0018733623</t>
  </si>
  <si>
    <t>le 24 août</t>
  </si>
  <si>
    <t>Lexbase</t>
  </si>
  <si>
    <t>FR0004165694</t>
  </si>
  <si>
    <t>le 11octobre</t>
  </si>
  <si>
    <t>Cryonic Medical</t>
  </si>
  <si>
    <t>FR0004034262</t>
  </si>
  <si>
    <t>le 14 octobre</t>
  </si>
  <si>
    <t>Body One</t>
  </si>
  <si>
    <t>FR0010106039</t>
  </si>
  <si>
    <t>le 21 octobre</t>
  </si>
  <si>
    <t>Nexity</t>
  </si>
  <si>
    <t>Deinove</t>
  </si>
  <si>
    <t>FR0010879056</t>
  </si>
  <si>
    <t>Airkit</t>
  </si>
  <si>
    <t>BE0949062146</t>
  </si>
  <si>
    <t xml:space="preserve">Photonike </t>
  </si>
  <si>
    <t>BE0948608451</t>
  </si>
  <si>
    <t>AB Science</t>
  </si>
  <si>
    <t>FR0010557264</t>
  </si>
  <si>
    <t>FR0010112524</t>
  </si>
  <si>
    <t>le 28 octobre</t>
  </si>
  <si>
    <t>Capelli</t>
  </si>
  <si>
    <t>FR0010127530</t>
  </si>
  <si>
    <t>Liste of admitted securities for 1999</t>
  </si>
  <si>
    <t>Groupe D</t>
  </si>
  <si>
    <t>Infotel</t>
  </si>
  <si>
    <t>Cottin Frères</t>
  </si>
  <si>
    <t>le 22 janvier</t>
  </si>
  <si>
    <t>TR Services</t>
  </si>
  <si>
    <t>le 27 janvier</t>
  </si>
  <si>
    <t>EDIP</t>
  </si>
  <si>
    <t>le 28 janvier</t>
  </si>
  <si>
    <t>Tonnellerie François Frères</t>
  </si>
  <si>
    <t>le   1 février</t>
  </si>
  <si>
    <t>Alten</t>
  </si>
  <si>
    <t>Effik</t>
  </si>
  <si>
    <t>le   3 février</t>
  </si>
  <si>
    <t>le   5 février</t>
  </si>
  <si>
    <t>Charles de Cazenove</t>
  </si>
  <si>
    <t>le   9 février</t>
  </si>
  <si>
    <t>SOITEC</t>
  </si>
  <si>
    <t>Souriau Distribution</t>
  </si>
  <si>
    <t>GL Trade</t>
  </si>
  <si>
    <t>Maitre Fournil</t>
  </si>
  <si>
    <t>le 19 février</t>
  </si>
  <si>
    <t>Visiodent</t>
  </si>
  <si>
    <t>le 22 février</t>
  </si>
  <si>
    <t>Air France</t>
  </si>
  <si>
    <t>14/14,20</t>
  </si>
  <si>
    <t>le 23 février</t>
  </si>
  <si>
    <t>Algoriel</t>
  </si>
  <si>
    <t>Neopost</t>
  </si>
  <si>
    <t>le   5 mars</t>
  </si>
  <si>
    <t>Groupe Ares</t>
  </si>
  <si>
    <t>le 11 mars</t>
  </si>
  <si>
    <t>Rigiflex International</t>
  </si>
  <si>
    <t>CRIT</t>
  </si>
  <si>
    <t>le 24 mars</t>
  </si>
  <si>
    <t>Phénix Energy</t>
  </si>
  <si>
    <t>le 25 mars</t>
  </si>
  <si>
    <t>Sinopia Asset Management</t>
  </si>
  <si>
    <t>Courir</t>
  </si>
  <si>
    <t>Bagster</t>
  </si>
  <si>
    <t>le 26 mars</t>
  </si>
  <si>
    <t>Labeyrie</t>
  </si>
  <si>
    <t>Intercall</t>
  </si>
  <si>
    <t>le   6 avril</t>
  </si>
  <si>
    <t>Imprimerie Chirat</t>
  </si>
  <si>
    <t>le   7 avril</t>
  </si>
  <si>
    <t>Hors Ligne</t>
  </si>
  <si>
    <t>le   9 avril</t>
  </si>
  <si>
    <t>AXFIN</t>
  </si>
  <si>
    <t>le 12 avril</t>
  </si>
  <si>
    <t>A Novo</t>
  </si>
  <si>
    <t>Valtech</t>
  </si>
  <si>
    <t>Sodifrance</t>
  </si>
  <si>
    <t>Sofradecor</t>
  </si>
  <si>
    <t>Ausy</t>
  </si>
  <si>
    <t>le 7 mai</t>
  </si>
  <si>
    <t>It Link</t>
  </si>
  <si>
    <t>Elia</t>
  </si>
  <si>
    <t>CMT</t>
  </si>
  <si>
    <t>le 25 mai</t>
  </si>
  <si>
    <t>Sanofi-Synthélabo</t>
  </si>
  <si>
    <t>le 26 mai</t>
  </si>
  <si>
    <t>Cast</t>
  </si>
  <si>
    <t>le 27 mai</t>
  </si>
  <si>
    <t>Esr</t>
  </si>
  <si>
    <t>Médiagérance</t>
  </si>
  <si>
    <t>le 2 juin</t>
  </si>
  <si>
    <t>Integra</t>
  </si>
  <si>
    <t>le 3 juin</t>
  </si>
  <si>
    <t>Systar</t>
  </si>
  <si>
    <t>le 4 juin</t>
  </si>
  <si>
    <t>Groupe Steria Sca</t>
  </si>
  <si>
    <t>Aérospatiale-Matra</t>
  </si>
  <si>
    <t>19,2/19,6</t>
  </si>
  <si>
    <t>TF1</t>
  </si>
  <si>
    <t>Team Partners Group</t>
  </si>
  <si>
    <t>le 11 juin</t>
  </si>
  <si>
    <t>Egide</t>
  </si>
  <si>
    <t>Pierre &amp; Vacances</t>
  </si>
  <si>
    <t>Laurent-Perrier</t>
  </si>
  <si>
    <t>Le Bélier</t>
  </si>
  <si>
    <t>le 14 juin</t>
  </si>
  <si>
    <t>Touax</t>
  </si>
  <si>
    <t>Wavecom</t>
  </si>
  <si>
    <t>Ruwaplast</t>
  </si>
  <si>
    <t>le 24 juin</t>
  </si>
  <si>
    <t>E.P.I.</t>
  </si>
  <si>
    <t>SF Protection</t>
  </si>
  <si>
    <t>le 25 juin</t>
  </si>
  <si>
    <t>Kalisto Entertainment</t>
  </si>
  <si>
    <t>Petit Forestier</t>
  </si>
  <si>
    <t>Groupe Cibox-Lci</t>
  </si>
  <si>
    <t>le 30 juin</t>
  </si>
  <si>
    <t>Penauille Polyservices</t>
  </si>
  <si>
    <t>Coheris Atix</t>
  </si>
  <si>
    <t>Delta Plus Group</t>
  </si>
  <si>
    <t>Unilog</t>
  </si>
  <si>
    <t>Buffalo Grill</t>
  </si>
  <si>
    <t>Videlec</t>
  </si>
  <si>
    <t>New Star WorldWide Holdings LTD</t>
  </si>
  <si>
    <t>HK0000053410</t>
  </si>
  <si>
    <t>Poiray</t>
  </si>
  <si>
    <t>FR0010823724</t>
  </si>
  <si>
    <t>Reworld</t>
  </si>
  <si>
    <t>FR0010820274</t>
  </si>
  <si>
    <t>Magillem Design Services</t>
  </si>
  <si>
    <t>FR0010827741</t>
  </si>
  <si>
    <t>CFAO</t>
  </si>
  <si>
    <t>FR0000060501</t>
  </si>
  <si>
    <t>le 8 juillet</t>
  </si>
  <si>
    <t>Téléverbier</t>
  </si>
  <si>
    <t>Crédit Lyonnais</t>
  </si>
  <si>
    <t>25,5/26,2</t>
  </si>
  <si>
    <t>Faros</t>
  </si>
  <si>
    <t>Aubay Technology</t>
  </si>
  <si>
    <t>Sparflex</t>
  </si>
  <si>
    <t>Neocom Multimedia</t>
  </si>
  <si>
    <t>Rodamco Continental Europe n.v.</t>
  </si>
  <si>
    <t>Serma Technologies</t>
  </si>
  <si>
    <t>Bois et Chiffons Intl</t>
  </si>
  <si>
    <t>Fidef Ingenierie Patrimoniale</t>
  </si>
  <si>
    <t>le 23 septembre</t>
  </si>
  <si>
    <t>AURES Electronique</t>
  </si>
  <si>
    <t>Sopra</t>
  </si>
  <si>
    <t>Automobiles Chatenet</t>
  </si>
  <si>
    <t>le 30 septembre</t>
  </si>
  <si>
    <t>Métrologic Group</t>
  </si>
  <si>
    <t>MP6</t>
  </si>
  <si>
    <t>FR0010621573</t>
  </si>
  <si>
    <t>Companhia Vale do Rio Doce</t>
  </si>
  <si>
    <t>US2044122099</t>
  </si>
  <si>
    <t>The Mighty Troglodytes</t>
  </si>
  <si>
    <t>FR0010631002</t>
  </si>
  <si>
    <t>Suez Environnement</t>
  </si>
  <si>
    <t>FR0010613471</t>
  </si>
  <si>
    <t>Vopium</t>
  </si>
  <si>
    <t>DNK</t>
  </si>
  <si>
    <t>DK0060129575</t>
  </si>
  <si>
    <t>Right People Technologies</t>
  </si>
  <si>
    <t>GB00B39ZV140</t>
  </si>
  <si>
    <t>Onemedia France</t>
  </si>
  <si>
    <t>FR0010563627</t>
  </si>
  <si>
    <t>MTD Finance</t>
  </si>
  <si>
    <t>FR0010518936</t>
  </si>
  <si>
    <t>DS Holding</t>
  </si>
  <si>
    <t>FR0010647800</t>
  </si>
  <si>
    <t>Motocab</t>
  </si>
  <si>
    <t>FR0010648568</t>
  </si>
  <si>
    <t>le 7 octobre</t>
  </si>
  <si>
    <t>Consodata</t>
  </si>
  <si>
    <t>Flip Technology</t>
  </si>
  <si>
    <t>le 22 octobre</t>
  </si>
  <si>
    <t>Brime Technologies</t>
  </si>
  <si>
    <t>le 25 octobre</t>
  </si>
  <si>
    <t xml:space="preserve">GFI Informatique </t>
  </si>
  <si>
    <t>le 26 octobre</t>
  </si>
  <si>
    <t>Piscines Waterair</t>
  </si>
  <si>
    <t>SII</t>
  </si>
  <si>
    <t>le 27 octobre</t>
  </si>
  <si>
    <t>Bigben Interactive</t>
  </si>
  <si>
    <t>Devoteam sa</t>
  </si>
  <si>
    <t>le 2 novembre</t>
  </si>
  <si>
    <t>Nicox sa</t>
  </si>
  <si>
    <t>Union Technoligies Inform.</t>
  </si>
  <si>
    <t>Cross Systems</t>
  </si>
  <si>
    <t>Thomson multimédia</t>
  </si>
  <si>
    <t>le 4 novembre</t>
  </si>
  <si>
    <t>Compobaie</t>
  </si>
  <si>
    <t>le 5 novembre</t>
  </si>
  <si>
    <t>Business Objects</t>
  </si>
  <si>
    <t>le 10 novembre</t>
  </si>
  <si>
    <t>Bourse Direct</t>
  </si>
  <si>
    <t>le 12 novembre</t>
  </si>
  <si>
    <t>Automa-Tech</t>
  </si>
  <si>
    <t>Alti</t>
  </si>
  <si>
    <t>Rodamco Asia nv</t>
  </si>
  <si>
    <t>Rodamco United Kingdom nv</t>
  </si>
  <si>
    <t>le 16 novembre</t>
  </si>
  <si>
    <t>Access Commerce</t>
  </si>
  <si>
    <t>le 24 novembre</t>
  </si>
  <si>
    <t>Etna Finance</t>
  </si>
  <si>
    <t>Transiciel</t>
  </si>
  <si>
    <t>Selsi</t>
  </si>
  <si>
    <t>Dexia (ex Dexia Belgium)</t>
  </si>
  <si>
    <t>le 2 décembre</t>
  </si>
  <si>
    <t>L3C</t>
  </si>
  <si>
    <t>le 3 décembre</t>
  </si>
  <si>
    <t>Groupe Cyber Informatique</t>
  </si>
  <si>
    <t>Jacques Benedict</t>
  </si>
  <si>
    <t>Cie du Developpement Durable C2D</t>
  </si>
  <si>
    <t>le 9 décembre</t>
  </si>
  <si>
    <t>3P</t>
  </si>
  <si>
    <t>CJS-PLV</t>
  </si>
  <si>
    <t>Altadis (ex Tabacalera)</t>
  </si>
  <si>
    <t>Proval</t>
  </si>
  <si>
    <t>Cstech</t>
  </si>
  <si>
    <t>Intecom</t>
  </si>
  <si>
    <t>Amadeus Global Travel Distribution sa</t>
  </si>
  <si>
    <t>Scorpa</t>
  </si>
  <si>
    <t>FR0004035921</t>
  </si>
  <si>
    <t>Global Interface</t>
  </si>
  <si>
    <t>FR0010108688</t>
  </si>
  <si>
    <t>Autoroutes Paris-Rhin-Rhône</t>
  </si>
  <si>
    <t>FR0006807004</t>
  </si>
  <si>
    <t>41,50/40,50</t>
  </si>
  <si>
    <t>AST Promotion</t>
  </si>
  <si>
    <t>FR0000076887</t>
  </si>
  <si>
    <t>Maroc Télécom</t>
  </si>
  <si>
    <t>MAR</t>
  </si>
  <si>
    <t>MA0000011371</t>
  </si>
  <si>
    <t>FR 0004061513</t>
  </si>
  <si>
    <t>le 16 décembre</t>
  </si>
  <si>
    <t>Piscinelle</t>
  </si>
  <si>
    <t>FR0010148130</t>
  </si>
  <si>
    <t>Warehouses De Pauw</t>
  </si>
  <si>
    <t>BEL</t>
  </si>
  <si>
    <t>BE0003763779</t>
  </si>
  <si>
    <t>VastNad Retail nv</t>
  </si>
  <si>
    <t>NL0000288918</t>
  </si>
  <si>
    <t>Financial</t>
  </si>
  <si>
    <t>FR0010147595</t>
  </si>
  <si>
    <t>Corio nv</t>
  </si>
  <si>
    <t>NL0000288967</t>
  </si>
  <si>
    <t>Liste of admitted securities for 2005</t>
  </si>
  <si>
    <t>le 18 janvier</t>
  </si>
  <si>
    <t>Euroland Finance</t>
  </si>
  <si>
    <t>FR0010157115</t>
  </si>
  <si>
    <t>Cafom</t>
  </si>
  <si>
    <t>FR0010151589</t>
  </si>
  <si>
    <t>Eurolist</t>
  </si>
  <si>
    <t>Sanef</t>
  </si>
  <si>
    <t>FR0004151561</t>
  </si>
  <si>
    <t>le 29 mars</t>
  </si>
  <si>
    <t>Olmix</t>
  </si>
  <si>
    <t>FR0010176115</t>
  </si>
  <si>
    <t>EuroCommercial Properties nv</t>
  </si>
  <si>
    <t>NL0000288876</t>
  </si>
  <si>
    <t>le 15 avril</t>
  </si>
  <si>
    <t>Akka Technologies</t>
  </si>
  <si>
    <t>FR0004180537</t>
  </si>
  <si>
    <t>AL</t>
  </si>
  <si>
    <t>41,00/40,00</t>
  </si>
  <si>
    <t>Poncin Yachts</t>
  </si>
  <si>
    <t>FR0010193052</t>
  </si>
  <si>
    <t>CRCAM Brie Picardie</t>
  </si>
  <si>
    <t>FR0010197657</t>
  </si>
  <si>
    <t>CD/ MERGER</t>
  </si>
  <si>
    <t>Meilleurtaux</t>
  </si>
  <si>
    <t>FR0010187096</t>
  </si>
  <si>
    <t>Alternext</t>
  </si>
  <si>
    <t>Cbo Territoria</t>
  </si>
  <si>
    <t>FR0010193979</t>
  </si>
  <si>
    <t>Alternext/ ML</t>
  </si>
  <si>
    <t>FR0000044752</t>
  </si>
  <si>
    <t>le 23 juin</t>
  </si>
  <si>
    <t>MG International</t>
  </si>
  <si>
    <t>FR0010204453</t>
  </si>
  <si>
    <t>Harvest</t>
  </si>
  <si>
    <t>FR0010207795</t>
  </si>
  <si>
    <t>Altergaz</t>
  </si>
  <si>
    <t>FR0010047928</t>
  </si>
  <si>
    <t>Satimo</t>
  </si>
  <si>
    <t>FR0004058949</t>
  </si>
  <si>
    <t>Airox</t>
  </si>
  <si>
    <t>FR0000034605</t>
  </si>
  <si>
    <t>Eurolist/ML</t>
  </si>
  <si>
    <t>Saft</t>
  </si>
  <si>
    <t>FR0010208165</t>
  </si>
  <si>
    <t>Maximiles</t>
  </si>
  <si>
    <t>FR0004174233</t>
  </si>
  <si>
    <t>Entrepose contracting</t>
  </si>
  <si>
    <t>FR0010204321</t>
  </si>
  <si>
    <t>nombre</t>
  </si>
  <si>
    <t>d'actions</t>
  </si>
  <si>
    <t>premier</t>
  </si>
  <si>
    <t>cours</t>
  </si>
  <si>
    <t>d'inscription</t>
  </si>
  <si>
    <t>coté</t>
  </si>
  <si>
    <t>(F)</t>
  </si>
  <si>
    <t>le 19 janvier</t>
  </si>
  <si>
    <t>Hologram Industries</t>
  </si>
  <si>
    <t>Brit Air</t>
  </si>
  <si>
    <t>AES Laboratoire Groupe</t>
  </si>
  <si>
    <t>OPM-OPF</t>
  </si>
  <si>
    <t>CEREP</t>
  </si>
  <si>
    <t>le 24 février</t>
  </si>
  <si>
    <t>Finuchem</t>
  </si>
  <si>
    <t>le 25 février</t>
  </si>
  <si>
    <t>Jestin</t>
  </si>
  <si>
    <t>Billon</t>
  </si>
  <si>
    <t>le 10 mars</t>
  </si>
  <si>
    <t>APS</t>
  </si>
  <si>
    <t>Tharreau Industries</t>
  </si>
  <si>
    <t>TFS</t>
  </si>
  <si>
    <t>le 19 mars</t>
  </si>
  <si>
    <t>Trigano</t>
  </si>
  <si>
    <t>Géant du Meuble</t>
  </si>
  <si>
    <t>Sical (1)</t>
  </si>
  <si>
    <t>Toutabo</t>
  </si>
  <si>
    <t>FR0010621722</t>
  </si>
  <si>
    <t>Facilasol Group</t>
  </si>
  <si>
    <t>FR0010627760</t>
  </si>
  <si>
    <t>Ipsogen</t>
  </si>
  <si>
    <t>FR0010626028</t>
  </si>
  <si>
    <t>le 10 septembre</t>
  </si>
  <si>
    <t>Polygone International sa</t>
  </si>
  <si>
    <t>BE0974255847</t>
  </si>
  <si>
    <t>le 14 septembre</t>
  </si>
  <si>
    <t>Hotel Regina Paris</t>
  </si>
  <si>
    <t>FR0007080254</t>
  </si>
  <si>
    <t xml:space="preserve">Prowebce </t>
  </si>
  <si>
    <t>Les Verandas 4 Saisons</t>
  </si>
  <si>
    <t>BE6201089735</t>
  </si>
  <si>
    <t>ADA</t>
  </si>
  <si>
    <t>FR0000053076</t>
  </si>
  <si>
    <t>FR0010173518</t>
  </si>
  <si>
    <t>Editions GRANADA</t>
  </si>
  <si>
    <t>FR0010935320</t>
  </si>
  <si>
    <t>Sebdo Enr</t>
  </si>
  <si>
    <t>FR0010626093</t>
  </si>
  <si>
    <t>Thannberger et compagnie</t>
  </si>
  <si>
    <t>FR0010630988</t>
  </si>
  <si>
    <t>Cofinimmo</t>
  </si>
  <si>
    <t>BE0003593044</t>
  </si>
  <si>
    <t>Aonox La Ligne Blanche</t>
  </si>
  <si>
    <t>FR0010632562</t>
  </si>
  <si>
    <t>Parsys</t>
  </si>
  <si>
    <t>Transgène</t>
  </si>
  <si>
    <t>le   1 avril</t>
  </si>
  <si>
    <t>Seal's</t>
  </si>
  <si>
    <t>le   2 avril</t>
  </si>
  <si>
    <t>Alpha Mos</t>
  </si>
  <si>
    <t>Chabert Duval</t>
  </si>
  <si>
    <t>le   3 avril</t>
  </si>
  <si>
    <t>Barbara Bui</t>
  </si>
  <si>
    <t>Vranken Monopole</t>
  </si>
  <si>
    <t>le   8 avril</t>
  </si>
  <si>
    <t>Fedon</t>
  </si>
  <si>
    <t>Cesam</t>
  </si>
  <si>
    <t>Groupe Philippe Bosc</t>
  </si>
  <si>
    <t>Microcast</t>
  </si>
  <si>
    <t>Mermet</t>
  </si>
  <si>
    <t>le 24 avril</t>
  </si>
  <si>
    <t>Source Développement</t>
  </si>
  <si>
    <t>Mondial Pêche</t>
  </si>
  <si>
    <t>Phone Systems &amp; Network</t>
  </si>
  <si>
    <t>CLEN (1)</t>
  </si>
  <si>
    <t>le   6 mai</t>
  </si>
  <si>
    <t>Flo ( Groupe )</t>
  </si>
  <si>
    <t>le   7 mai</t>
  </si>
  <si>
    <t>Durand Allize</t>
  </si>
  <si>
    <t>Adlpartner</t>
  </si>
  <si>
    <t>Recif</t>
  </si>
  <si>
    <t>Groupe Open</t>
  </si>
  <si>
    <t>Ugigrip</t>
  </si>
  <si>
    <t>DMS</t>
  </si>
  <si>
    <t>AGTA Record</t>
  </si>
  <si>
    <t>le 20 mai</t>
  </si>
  <si>
    <t>Rodriguez Group</t>
  </si>
  <si>
    <t>Fragantia</t>
  </si>
  <si>
    <t>Fabmaster</t>
  </si>
  <si>
    <t>Audika</t>
  </si>
  <si>
    <t>GFI Informatique</t>
  </si>
  <si>
    <t>le   2 juin</t>
  </si>
  <si>
    <t>Synelec</t>
  </si>
  <si>
    <t>le   3 juin</t>
  </si>
  <si>
    <t>Oxymetal-Laser Techniques</t>
  </si>
  <si>
    <t>Alliance Unichem</t>
  </si>
  <si>
    <t>le   9 juin</t>
  </si>
  <si>
    <t xml:space="preserve">Bionersis </t>
  </si>
  <si>
    <t>AL / ML</t>
  </si>
  <si>
    <t xml:space="preserve">CEREP </t>
  </si>
  <si>
    <t>FR0004042232</t>
  </si>
  <si>
    <t>HK Wusejie Group co LTD</t>
  </si>
  <si>
    <t>HKD</t>
  </si>
  <si>
    <t>HK0000061074</t>
  </si>
  <si>
    <t>Sianli International Holdings Company Limited</t>
  </si>
  <si>
    <t>HK0000050580</t>
  </si>
  <si>
    <t>Risc Group IT Solutions</t>
  </si>
  <si>
    <t>FR0004186351</t>
  </si>
  <si>
    <t>AgFeed</t>
  </si>
  <si>
    <t>US00846L1017</t>
  </si>
  <si>
    <t>Neovacs</t>
  </si>
  <si>
    <t>FR0004032746</t>
  </si>
  <si>
    <t>Desk</t>
  </si>
  <si>
    <t>le 10 juin</t>
  </si>
  <si>
    <t>Cyrano</t>
  </si>
  <si>
    <t>Bricodeal</t>
  </si>
  <si>
    <t>H.M. Holding</t>
  </si>
  <si>
    <t>Réponse</t>
  </si>
  <si>
    <t>Supergroup</t>
  </si>
  <si>
    <t>Radoux International</t>
  </si>
  <si>
    <t>Allianz AG</t>
  </si>
  <si>
    <t>Cecurity.com</t>
  </si>
  <si>
    <t>FR0010717579</t>
  </si>
  <si>
    <t>Silicomp</t>
  </si>
  <si>
    <t>FPEE</t>
  </si>
  <si>
    <t>Seguin Moreau</t>
  </si>
  <si>
    <t>Citel</t>
  </si>
  <si>
    <t>le 18 juin</t>
  </si>
  <si>
    <t>Ermo</t>
  </si>
  <si>
    <t>Chemunex</t>
  </si>
  <si>
    <t>Brice</t>
  </si>
  <si>
    <t>Streit Industries</t>
  </si>
  <si>
    <t>Alstom</t>
  </si>
  <si>
    <t>Biodome</t>
  </si>
  <si>
    <t>Grand Marnier (1)</t>
  </si>
  <si>
    <t>Media 6</t>
  </si>
  <si>
    <t>Innelec Multimedia</t>
  </si>
  <si>
    <t>Afibel</t>
  </si>
  <si>
    <t>IMV Technologies</t>
  </si>
  <si>
    <t>Catering Internat. Services</t>
  </si>
  <si>
    <t>Rhodia</t>
  </si>
  <si>
    <t>Bonduelle</t>
  </si>
  <si>
    <t>Parcours</t>
  </si>
  <si>
    <t>Otor</t>
  </si>
  <si>
    <t>Stef-TFE</t>
  </si>
  <si>
    <t>JAJ Distribution (1)</t>
  </si>
  <si>
    <t>Floreane Medical Implants</t>
  </si>
  <si>
    <t>le   2 juillet</t>
  </si>
  <si>
    <t>Prologue Software</t>
  </si>
  <si>
    <t>Solving</t>
  </si>
  <si>
    <t>le   3 juillet</t>
  </si>
  <si>
    <t>Belle Jardinière (1)</t>
  </si>
  <si>
    <t>Western Telecom</t>
  </si>
  <si>
    <t>le   7 juillet</t>
  </si>
  <si>
    <t>L'Entreprise Industrielle (1)</t>
  </si>
  <si>
    <t>Moliflor</t>
  </si>
  <si>
    <t>Intexa</t>
  </si>
  <si>
    <t>Créatifs (2)</t>
  </si>
  <si>
    <t>Weatherford International LTD</t>
  </si>
  <si>
    <t>CHF</t>
  </si>
  <si>
    <t>CH0038838394</t>
  </si>
  <si>
    <t>le 15  octobre</t>
  </si>
  <si>
    <t>Mayinlay Jewellery Holding Company LTD</t>
  </si>
  <si>
    <t>HK0000052578</t>
  </si>
  <si>
    <t>Weya</t>
  </si>
  <si>
    <t>FR0010768770</t>
  </si>
  <si>
    <t>Altamir (3)</t>
  </si>
  <si>
    <t>Forges de Trie-Château</t>
  </si>
  <si>
    <t>CIL</t>
  </si>
  <si>
    <t>le   8 juillet</t>
  </si>
  <si>
    <t>Surcouf</t>
  </si>
  <si>
    <t>Laboratoire Pharmygiène</t>
  </si>
  <si>
    <t>le   9 juillet</t>
  </si>
  <si>
    <t>Teamlog</t>
  </si>
  <si>
    <t>Le Public Systèmes</t>
  </si>
  <si>
    <t>Imecom Group</t>
  </si>
  <si>
    <t>CAC Systèmes</t>
  </si>
  <si>
    <t>Union Technology</t>
  </si>
  <si>
    <t>Regina Rubens</t>
  </si>
  <si>
    <t>Generix</t>
  </si>
  <si>
    <t>Groupe AVR-VST</t>
  </si>
  <si>
    <t>Neyral Haute Technologie</t>
  </si>
  <si>
    <t>le 17 juillet</t>
  </si>
  <si>
    <t>Assurances Thiébaud Hold.</t>
  </si>
  <si>
    <t>Stallergènes</t>
  </si>
  <si>
    <t>Equant NV</t>
  </si>
  <si>
    <t>le 31 juillet</t>
  </si>
  <si>
    <t>CF2M</t>
  </si>
  <si>
    <t>le   3 août</t>
  </si>
  <si>
    <t>le 16 septembre</t>
  </si>
  <si>
    <t>Amvescap, plc</t>
  </si>
  <si>
    <t>Hôtel Régina Paris (1)</t>
  </si>
  <si>
    <t>Thermocompact</t>
  </si>
  <si>
    <t>Pommier SCEBP</t>
  </si>
  <si>
    <t>le   1 octobre</t>
  </si>
  <si>
    <t>Genesys</t>
  </si>
  <si>
    <t>le   6 octobre</t>
  </si>
  <si>
    <t>CNP Assurances</t>
  </si>
  <si>
    <t>149-153</t>
  </si>
  <si>
    <t>le   7 octobre</t>
  </si>
  <si>
    <t>FI System</t>
  </si>
  <si>
    <t>le 16 octobre</t>
  </si>
  <si>
    <t>Perfect Technologies</t>
  </si>
  <si>
    <t>Groupe Bourbon</t>
  </si>
  <si>
    <t>le 23 octobre</t>
  </si>
  <si>
    <t>Cyber Press Publishing</t>
  </si>
  <si>
    <t>Navarro</t>
  </si>
  <si>
    <t>le 29 octobre</t>
  </si>
  <si>
    <t>Leblanc Illuminations</t>
  </si>
  <si>
    <t>Viking</t>
  </si>
  <si>
    <t>Graines Voltz</t>
  </si>
  <si>
    <t>Quadrimex Chimie</t>
  </si>
  <si>
    <t>le 17 novembre</t>
  </si>
  <si>
    <t>Opéra Construction</t>
  </si>
  <si>
    <t>IEC Professionnel Média</t>
  </si>
  <si>
    <t>Prosodie</t>
  </si>
  <si>
    <t>C T M</t>
  </si>
  <si>
    <t>le 18 novembre</t>
  </si>
  <si>
    <t>Soleri</t>
  </si>
  <si>
    <t>DaimlerChrysler</t>
  </si>
  <si>
    <t>le 19 novembre</t>
  </si>
  <si>
    <t>Staci</t>
  </si>
  <si>
    <t>Avenir Telecom</t>
  </si>
  <si>
    <t>Boulangerie de l'Europe</t>
  </si>
  <si>
    <t>le 25 novembre</t>
  </si>
  <si>
    <t>Générale Location</t>
  </si>
  <si>
    <t>Proventec</t>
  </si>
  <si>
    <t>GB00B2R1Q018</t>
  </si>
  <si>
    <t xml:space="preserve">Referencement.com </t>
  </si>
  <si>
    <t>ITSS</t>
  </si>
  <si>
    <t>FR0010613968</t>
  </si>
  <si>
    <t>V CON Telecommunications</t>
  </si>
  <si>
    <t>le 27 novembre</t>
  </si>
  <si>
    <t>Guillemot Corporation</t>
  </si>
  <si>
    <t>Sogeclair</t>
  </si>
  <si>
    <t>le   3 décembre</t>
  </si>
  <si>
    <t>Pinguely-Haulotte</t>
  </si>
  <si>
    <t>Ilog</t>
  </si>
  <si>
    <t>le   8 décembre</t>
  </si>
  <si>
    <t>Ioltech</t>
  </si>
  <si>
    <t>Cryo Interactive Entertainment</t>
  </si>
  <si>
    <t>Affiche Européenne</t>
  </si>
  <si>
    <t>CGBI</t>
  </si>
  <si>
    <t>European Cargo Services</t>
  </si>
  <si>
    <t>Europstat</t>
  </si>
  <si>
    <t>CRCAM Alpes Provence</t>
  </si>
  <si>
    <t>Sprint SA</t>
  </si>
  <si>
    <t>Bernard Loiseau</t>
  </si>
  <si>
    <t>totaux</t>
  </si>
  <si>
    <t>(1) en provenance du hors cote (2) en provenance du marché libre (3) en provenance du second marché</t>
  </si>
  <si>
    <t xml:space="preserve">TRANSFERTS DU HORS COTE AU MARCHE LIBRE EN 1998 </t>
  </si>
  <si>
    <t>le 23 janvier</t>
  </si>
  <si>
    <t xml:space="preserve">E.F.E. </t>
  </si>
  <si>
    <t xml:space="preserve">Hydro-Exploitations </t>
  </si>
  <si>
    <t xml:space="preserve">Old England </t>
  </si>
  <si>
    <t xml:space="preserve">Fashion Bel Air </t>
  </si>
  <si>
    <t xml:space="preserve">Crédit Foncier de Monaco </t>
  </si>
  <si>
    <t>le   7avril</t>
  </si>
  <si>
    <t xml:space="preserve">Caapaction </t>
  </si>
  <si>
    <t>CTT-SCETA</t>
  </si>
  <si>
    <t>Pronuptia de Paris</t>
  </si>
  <si>
    <t>Nord Invest</t>
  </si>
  <si>
    <t>le   4 mai</t>
  </si>
  <si>
    <t>Banque de l'Aquitaine</t>
  </si>
  <si>
    <t>Parfininco</t>
  </si>
  <si>
    <t>Chamonix Montenvers</t>
  </si>
  <si>
    <t>Hopar</t>
  </si>
  <si>
    <t>le 13 mai</t>
  </si>
  <si>
    <t>Jouffroy ( Passage )</t>
  </si>
  <si>
    <t>Financière Saint Nicolas</t>
  </si>
  <si>
    <t>Croisé Laroche</t>
  </si>
  <si>
    <t>CPIO Multimédia</t>
  </si>
  <si>
    <t>Lecteurs du Monde</t>
  </si>
  <si>
    <t>Calinters Services</t>
  </si>
  <si>
    <t>Tapis et Nouveautés</t>
  </si>
  <si>
    <t>Pol Roger</t>
  </si>
  <si>
    <t>Plastohm</t>
  </si>
  <si>
    <t>Exxon Chemical</t>
  </si>
  <si>
    <t>Coparex International</t>
  </si>
  <si>
    <t>Phonomene Telecom</t>
  </si>
  <si>
    <t>Financière Martin Maurel</t>
  </si>
  <si>
    <t>Meubles Delias</t>
  </si>
  <si>
    <t>Moria</t>
  </si>
  <si>
    <t>Euroflex</t>
  </si>
  <si>
    <t>Bertin</t>
  </si>
  <si>
    <t>Systran</t>
  </si>
  <si>
    <t>Altaï</t>
  </si>
  <si>
    <t>Speed Rabbit Pizza</t>
  </si>
  <si>
    <t>Editions du Signe</t>
  </si>
  <si>
    <t>Est Républicain</t>
  </si>
  <si>
    <t>Investissement et de Gestion</t>
  </si>
  <si>
    <t>Dynafond</t>
  </si>
  <si>
    <t>Motocycles Ardoin Saint Amand</t>
  </si>
  <si>
    <t>Cogifrance</t>
  </si>
  <si>
    <t>Horo Quartz</t>
  </si>
  <si>
    <t>Cibox-LCI</t>
  </si>
  <si>
    <t>Baud ( Antoine )</t>
  </si>
  <si>
    <t>Courbet</t>
  </si>
  <si>
    <t>Hôtelière et Immobilière de Nice</t>
  </si>
  <si>
    <t>Monts Jura</t>
  </si>
  <si>
    <t>Vincent s.a.</t>
  </si>
  <si>
    <t>Georex</t>
  </si>
  <si>
    <t>Participex</t>
  </si>
  <si>
    <t>Union Métallurgique de la Haute Seine</t>
  </si>
  <si>
    <t xml:space="preserve">Chamonix-Equipement Sportif </t>
  </si>
  <si>
    <t>Compagnie de Suresnes</t>
  </si>
  <si>
    <t>Debuschere</t>
  </si>
  <si>
    <t>France Chauffage</t>
  </si>
  <si>
    <t>Grosse ( Entreprise Générale Léon )</t>
  </si>
  <si>
    <t>Groupe Plein Vent</t>
  </si>
  <si>
    <t>Hydraulique PB</t>
  </si>
  <si>
    <t>Setimeg</t>
  </si>
  <si>
    <t>Tramways de Rouen</t>
  </si>
  <si>
    <t>Tramways du Var et du Gard</t>
  </si>
  <si>
    <t>Biotonic</t>
  </si>
  <si>
    <t>Roche Holding</t>
  </si>
  <si>
    <t>Groupe Food Partner</t>
  </si>
  <si>
    <t>CNIT</t>
  </si>
  <si>
    <t xml:space="preserve">SIDI-Immobilière de l'Indochine </t>
  </si>
  <si>
    <t>SEMAS ( Sté d'Equipement Electrique en Asie )</t>
  </si>
  <si>
    <t>SIPEA-Eaux et Electricité en Asie</t>
  </si>
  <si>
    <t>Hôtel Majestic Cannes</t>
  </si>
  <si>
    <t>Ducos et Sarrat</t>
  </si>
  <si>
    <t>Thermes de Saujon</t>
  </si>
  <si>
    <t>le   1 juillet</t>
  </si>
  <si>
    <t>Omnium Français Industriel et Commercial</t>
  </si>
  <si>
    <t>Eaux de Douai</t>
  </si>
  <si>
    <t>Immobilière Marceau</t>
  </si>
  <si>
    <t>SFIC</t>
  </si>
  <si>
    <t>TEAM</t>
  </si>
  <si>
    <t>Sicomax</t>
  </si>
  <si>
    <t>Verney Carron</t>
  </si>
  <si>
    <t>Technimodern Automation</t>
  </si>
  <si>
    <t>montant</t>
  </si>
  <si>
    <t>prix</t>
  </si>
  <si>
    <t>capitaux</t>
  </si>
  <si>
    <t>marché</t>
  </si>
  <si>
    <t>mode</t>
  </si>
  <si>
    <t>après</t>
  </si>
  <si>
    <t>d'offre</t>
  </si>
  <si>
    <t>levés</t>
  </si>
  <si>
    <t>intro</t>
  </si>
  <si>
    <t>augmen-</t>
  </si>
  <si>
    <t>mises</t>
  </si>
  <si>
    <t>minimum</t>
  </si>
  <si>
    <t xml:space="preserve">( milliers </t>
  </si>
  <si>
    <t>tation</t>
  </si>
  <si>
    <t>en vente</t>
  </si>
  <si>
    <t>d'euros )</t>
  </si>
  <si>
    <t>le 7 janvier</t>
  </si>
  <si>
    <t>Txcom</t>
  </si>
  <si>
    <t>FR0010654087</t>
  </si>
  <si>
    <t>Woogroup</t>
  </si>
  <si>
    <t>FR0010701391</t>
  </si>
  <si>
    <t>Placoplâtre Lambert</t>
  </si>
  <si>
    <t>SAIP</t>
  </si>
  <si>
    <t>Look Voyages</t>
  </si>
  <si>
    <t>Financière Hoche les Bains</t>
  </si>
  <si>
    <t>Locasolog</t>
  </si>
  <si>
    <t>Daniel Harlant Parfumeur Créateur</t>
  </si>
  <si>
    <t>Saint Colomban</t>
  </si>
  <si>
    <t>le 8 avril</t>
  </si>
  <si>
    <t>Huacheng Real Estate</t>
  </si>
  <si>
    <t>LU0356372655</t>
  </si>
  <si>
    <t>Anheuser Busch</t>
  </si>
  <si>
    <t>USD</t>
  </si>
  <si>
    <t>US0352291035</t>
  </si>
  <si>
    <t>Orege</t>
  </si>
  <si>
    <t>FR0010609206</t>
  </si>
  <si>
    <t>le 30 décembre</t>
  </si>
  <si>
    <t>E. Coignet</t>
  </si>
  <si>
    <t>Liste of admitted securities for 1998</t>
  </si>
  <si>
    <t>Belvédère</t>
  </si>
  <si>
    <t>Sport-Elec (1)</t>
  </si>
  <si>
    <t>OPV</t>
  </si>
  <si>
    <t>Europe Finance et Industrie</t>
  </si>
  <si>
    <t xml:space="preserve">Guy Degrenne </t>
  </si>
  <si>
    <t>le   6 février</t>
  </si>
  <si>
    <t>Gérard Perrier Industrie (1)</t>
  </si>
  <si>
    <t>le   4 mars</t>
  </si>
  <si>
    <t>ATN</t>
  </si>
  <si>
    <t>le   6 mars</t>
  </si>
  <si>
    <t>IGE+XAO</t>
  </si>
  <si>
    <t>La Tête Dans Les Nuages</t>
  </si>
  <si>
    <t>Troc de l'Ile</t>
  </si>
  <si>
    <t xml:space="preserve">Norcan </t>
  </si>
  <si>
    <t>le 20 mars</t>
  </si>
  <si>
    <t xml:space="preserve">Nocibé </t>
  </si>
  <si>
    <t>Lexibook</t>
  </si>
  <si>
    <t xml:space="preserve">Royal Canin </t>
  </si>
  <si>
    <t>DP</t>
  </si>
  <si>
    <t>Serengeti et Cie</t>
  </si>
  <si>
    <t xml:space="preserve">Synchrony </t>
  </si>
  <si>
    <t>la 10 avril</t>
  </si>
  <si>
    <t>BIO MS</t>
  </si>
  <si>
    <t>le 29 avril</t>
  </si>
  <si>
    <t>Léon de Bruxelles</t>
  </si>
  <si>
    <t xml:space="preserve">Le Nigen N. Industries </t>
  </si>
  <si>
    <t>BD Lease</t>
  </si>
  <si>
    <t>BD ( Bonnier Dorra )</t>
  </si>
  <si>
    <t>Euroman</t>
  </si>
  <si>
    <t xml:space="preserve">Lafuma </t>
  </si>
  <si>
    <t xml:space="preserve">Bastide, Le Confort Médical </t>
  </si>
  <si>
    <t>Oxis International</t>
  </si>
  <si>
    <t>Créatifs</t>
  </si>
  <si>
    <t>le 22 mai</t>
  </si>
  <si>
    <t>Duran Duboi</t>
  </si>
  <si>
    <t>IDP</t>
  </si>
  <si>
    <t>Daxel</t>
  </si>
  <si>
    <t>L.C.A. France</t>
  </si>
  <si>
    <t>le   4 juin</t>
  </si>
  <si>
    <t>Sairp Composites</t>
  </si>
  <si>
    <t>Rousselet Centrifugation</t>
  </si>
  <si>
    <t xml:space="preserve">Digigram </t>
  </si>
  <si>
    <t>PG-OPF</t>
  </si>
  <si>
    <t xml:space="preserve">Netra Systems-NTS </t>
  </si>
  <si>
    <t xml:space="preserve">Delmon Industrie </t>
  </si>
  <si>
    <t xml:space="preserve">Cybernétix </t>
  </si>
  <si>
    <t>EXEL Industries</t>
  </si>
  <si>
    <t>ETAM Développement</t>
  </si>
  <si>
    <t>Serp Recyclage</t>
  </si>
  <si>
    <t xml:space="preserve">Cornéal Laboratoires </t>
  </si>
  <si>
    <t>le 4 septembre</t>
  </si>
  <si>
    <t>Green Energy 4 Seasons</t>
  </si>
  <si>
    <t>BE0948833760</t>
  </si>
  <si>
    <t xml:space="preserve">Entrelec </t>
  </si>
  <si>
    <t xml:space="preserve">CGF Gallet </t>
  </si>
  <si>
    <t xml:space="preserve">DUC </t>
  </si>
  <si>
    <t>Esker</t>
  </si>
  <si>
    <t>REP</t>
  </si>
  <si>
    <t>Titus Interactive (1)</t>
  </si>
  <si>
    <t>Omnicom</t>
  </si>
  <si>
    <t>Aldeta</t>
  </si>
  <si>
    <t xml:space="preserve">Dane-Elec Memory </t>
  </si>
  <si>
    <t>le 10 août</t>
  </si>
  <si>
    <t xml:space="preserve">Access Industrie </t>
  </si>
  <si>
    <t>FR0010567032</t>
  </si>
  <si>
    <t>le 23 août</t>
  </si>
  <si>
    <t>FR0000035818</t>
  </si>
  <si>
    <t>Européenne de Casinos</t>
  </si>
  <si>
    <t>le 22 juillet</t>
  </si>
  <si>
    <t xml:space="preserve">Cora Industries </t>
  </si>
  <si>
    <t>Général Industries</t>
  </si>
  <si>
    <t>Ideal Medical Products (1)</t>
  </si>
  <si>
    <t>Hélios Multimédia</t>
  </si>
  <si>
    <t>le 17 septembre</t>
  </si>
  <si>
    <t>AP Consultants</t>
  </si>
  <si>
    <t>le 18 septembre</t>
  </si>
  <si>
    <t>Upke Systems</t>
  </si>
  <si>
    <t>Nergeco</t>
  </si>
  <si>
    <t>le 19 septembre</t>
  </si>
  <si>
    <t>Algeco (1)</t>
  </si>
  <si>
    <t>Quantel</t>
  </si>
  <si>
    <t>le 15 octobre</t>
  </si>
  <si>
    <t>HF Company</t>
  </si>
  <si>
    <t>Sylis</t>
  </si>
  <si>
    <t>Saveurs de France</t>
  </si>
  <si>
    <t xml:space="preserve">France Telecom </t>
  </si>
  <si>
    <t>182/187</t>
  </si>
  <si>
    <t>Passat</t>
  </si>
  <si>
    <t>Servant Soft (1)</t>
  </si>
  <si>
    <t>Groupe Duarte</t>
  </si>
  <si>
    <t xml:space="preserve">ISIS </t>
  </si>
  <si>
    <t>Jacquet Industries</t>
  </si>
  <si>
    <t>April</t>
  </si>
  <si>
    <t>le 24 octobre</t>
  </si>
  <si>
    <t>Parc Astérix</t>
  </si>
  <si>
    <t>Eurofins Scientific</t>
  </si>
  <si>
    <t>Paris Expo (1)</t>
  </si>
  <si>
    <t>le   3 novembre</t>
  </si>
  <si>
    <t>Billiton, plc</t>
  </si>
  <si>
    <t>le 13 novembre</t>
  </si>
  <si>
    <t>Cie Financière Saint-Honoré</t>
  </si>
  <si>
    <t>Nicomatic</t>
  </si>
  <si>
    <t>Croq'o'pain France</t>
  </si>
  <si>
    <t>Séché Environnement</t>
  </si>
  <si>
    <t>Augros CP</t>
  </si>
  <si>
    <t>AB Soft</t>
  </si>
  <si>
    <t>Toupargel</t>
  </si>
  <si>
    <t>le   9 décembre</t>
  </si>
  <si>
    <t>Groupe Assurances Europ.</t>
  </si>
  <si>
    <t>Fonderie Formétal</t>
  </si>
  <si>
    <t>Focal ( Groupe )</t>
  </si>
  <si>
    <t>Alphamédia</t>
  </si>
  <si>
    <t>Eurexia</t>
  </si>
  <si>
    <t>Microspire</t>
  </si>
  <si>
    <t>Astra</t>
  </si>
  <si>
    <t>le 31 décembre</t>
  </si>
  <si>
    <t>Rorento (1)</t>
  </si>
  <si>
    <t xml:space="preserve">Procédures d'introduction : </t>
  </si>
  <si>
    <t>(1) transfert du hors cote ou du marché libre</t>
  </si>
  <si>
    <t>DP : Diffusion dans le Public</t>
  </si>
  <si>
    <t>marchés de cotation :</t>
  </si>
  <si>
    <t>PG : Placement Garanti</t>
  </si>
  <si>
    <t>China Corn Oil</t>
  </si>
  <si>
    <t>LU0340126951</t>
  </si>
  <si>
    <t>Opti-Time</t>
  </si>
  <si>
    <t>FR0010599142</t>
  </si>
  <si>
    <t>Roctool</t>
  </si>
  <si>
    <t>FR0010523167</t>
  </si>
  <si>
    <t>Immobilère Frey</t>
  </si>
  <si>
    <t>FR0010588079</t>
  </si>
  <si>
    <t>Philip Morris International</t>
  </si>
  <si>
    <t>US7181721090</t>
  </si>
  <si>
    <t>RM : premier marché à réglement mensuel</t>
  </si>
  <si>
    <t>OPF : Offre à Prix Ferme</t>
  </si>
  <si>
    <t>SM : second marché</t>
  </si>
  <si>
    <t>OPM : Offre à Prix Minimal</t>
  </si>
  <si>
    <t>NM : nouveau marché</t>
  </si>
  <si>
    <t>OPV : Offre Publique de Vente</t>
  </si>
  <si>
    <t>ML : marché libre</t>
  </si>
  <si>
    <t>Liste of admitted securities for 1997</t>
  </si>
  <si>
    <t>Sport Elec</t>
  </si>
  <si>
    <t>HC</t>
  </si>
  <si>
    <t>le   8 février</t>
  </si>
  <si>
    <t>HBS Technologie</t>
  </si>
  <si>
    <t>MV</t>
  </si>
  <si>
    <t>Infonie</t>
  </si>
  <si>
    <t>Jet Multimédia (1)</t>
  </si>
  <si>
    <t>le 17 avril</t>
  </si>
  <si>
    <t>Arkopharma</t>
  </si>
  <si>
    <t>High Co</t>
  </si>
  <si>
    <t>Joliez-Regol</t>
  </si>
  <si>
    <t>le 25 avril</t>
  </si>
  <si>
    <t>Europe Auto Industrie</t>
  </si>
  <si>
    <t>Hyparlo</t>
  </si>
  <si>
    <t>le   2 mai</t>
  </si>
  <si>
    <t>Proxidis</t>
  </si>
  <si>
    <t>le 21 mai</t>
  </si>
  <si>
    <t>Moneyline</t>
  </si>
  <si>
    <t>le 29 mai</t>
  </si>
  <si>
    <t>Electronique D2</t>
  </si>
  <si>
    <t>Berthet-Bondet</t>
  </si>
  <si>
    <t>MV-OPV</t>
  </si>
  <si>
    <t>Guyomarc'h N.A.</t>
  </si>
  <si>
    <t>le   5 juin</t>
  </si>
  <si>
    <t>Gebo Industries</t>
  </si>
  <si>
    <t>Picogiga</t>
  </si>
  <si>
    <t>le   6 juin</t>
  </si>
  <si>
    <t>Reynolds</t>
  </si>
  <si>
    <t>DP/OPV</t>
  </si>
  <si>
    <t>Genset</t>
  </si>
  <si>
    <t>CRCAM Sud Rhône Alpes</t>
  </si>
  <si>
    <t>Bricorama</t>
  </si>
  <si>
    <t>ICOM Informatique</t>
  </si>
  <si>
    <t>Flammarion</t>
  </si>
  <si>
    <t>Normapro</t>
  </si>
  <si>
    <t>Pathé</t>
  </si>
  <si>
    <t>Chargeurs International</t>
  </si>
  <si>
    <t>Coil</t>
  </si>
  <si>
    <t>Ubi Soft Entertainment</t>
  </si>
  <si>
    <t>Dassault Systèmes</t>
  </si>
  <si>
    <t>Eurodirect Marketing</t>
  </si>
  <si>
    <t>Mille Amis</t>
  </si>
  <si>
    <t>Appligene Oncor</t>
  </si>
  <si>
    <t>Stelax</t>
  </si>
  <si>
    <t>FDM Pharma (1)</t>
  </si>
  <si>
    <t>Serf</t>
  </si>
  <si>
    <t>Cerg Finance</t>
  </si>
  <si>
    <t>Walter</t>
  </si>
  <si>
    <t>le 25 septembre</t>
  </si>
  <si>
    <t>Sobelec</t>
  </si>
  <si>
    <t>Orgasynth</t>
  </si>
  <si>
    <t>Simo International</t>
  </si>
  <si>
    <t>Cofidur</t>
  </si>
  <si>
    <t>Phyto-Lierac</t>
  </si>
  <si>
    <t>Régional Airlines</t>
  </si>
  <si>
    <t>LVL Medical Groupe</t>
  </si>
  <si>
    <t>R2I Santé</t>
  </si>
  <si>
    <t>Marc Orian</t>
  </si>
  <si>
    <t>Titus Interactive</t>
  </si>
  <si>
    <t>le 30 octobre</t>
  </si>
  <si>
    <t>Guyanor</t>
  </si>
  <si>
    <t>Naturex</t>
  </si>
  <si>
    <t>le   7 novembre</t>
  </si>
  <si>
    <t>Bouygues Offshore</t>
  </si>
  <si>
    <t>Dal'Alu</t>
  </si>
  <si>
    <t>le 14 novembre</t>
  </si>
  <si>
    <t>Decan (1)</t>
  </si>
  <si>
    <t>C.T.A. Holding</t>
  </si>
  <si>
    <t>Louis Dreyfus Citrus</t>
  </si>
  <si>
    <t>le   4 décembre</t>
  </si>
  <si>
    <t>Boizel, Chanoine, Champagne</t>
  </si>
  <si>
    <t>le   5 décembre</t>
  </si>
  <si>
    <t>Groupe J-C Darmon</t>
  </si>
  <si>
    <t>BVRP</t>
  </si>
  <si>
    <t>le   6 décembre</t>
  </si>
  <si>
    <t>S.T. Dupont</t>
  </si>
  <si>
    <t>Thermatec Ingénérie</t>
  </si>
  <si>
    <t>Siraga</t>
  </si>
  <si>
    <t>Euraltech</t>
  </si>
  <si>
    <t>Sasa Industrie</t>
  </si>
  <si>
    <t>Olitec</t>
  </si>
  <si>
    <t>HC : hors cote</t>
  </si>
  <si>
    <t>Liste of admitted securities for 1996</t>
  </si>
  <si>
    <t>le 11 janvier</t>
  </si>
  <si>
    <t>Rubis et Cie (1)</t>
  </si>
  <si>
    <t xml:space="preserve">Groupe Diffusion Plus </t>
  </si>
  <si>
    <t>SPIR Communication (1)</t>
  </si>
  <si>
    <t>le 20 février</t>
  </si>
  <si>
    <t>SEITA (OPV)</t>
  </si>
  <si>
    <t xml:space="preserve">APEM </t>
  </si>
  <si>
    <t xml:space="preserve">Groupe Partouche </t>
  </si>
  <si>
    <t>PCAS</t>
  </si>
  <si>
    <t xml:space="preserve">Cegedim </t>
  </si>
  <si>
    <t xml:space="preserve">Assystem </t>
  </si>
  <si>
    <t xml:space="preserve">Nomaï </t>
  </si>
  <si>
    <t>CRCAM Centre Loire</t>
  </si>
  <si>
    <t>CRCAM de la Touraine</t>
  </si>
  <si>
    <t>Eramet (1)</t>
  </si>
  <si>
    <t>Sabaté (1)</t>
  </si>
  <si>
    <t>Fraikin</t>
  </si>
  <si>
    <t>Du Pareil Au Même</t>
  </si>
  <si>
    <t>le   4 juillet</t>
  </si>
  <si>
    <t xml:space="preserve">Info Réalité </t>
  </si>
  <si>
    <t>Usinor Sacilor (OPV)</t>
  </si>
  <si>
    <t>le 18 octobre</t>
  </si>
  <si>
    <t>Nortene</t>
  </si>
  <si>
    <t>Infra +</t>
  </si>
  <si>
    <t>Inter Parfums (1)</t>
  </si>
  <si>
    <t>le 21novembre</t>
  </si>
  <si>
    <t>China Super Power Saving Holding Limited</t>
  </si>
  <si>
    <t>HK0000043510</t>
  </si>
  <si>
    <t>le 29 février</t>
  </si>
  <si>
    <t>Mobilegov</t>
  </si>
  <si>
    <t>FR0010581363</t>
  </si>
  <si>
    <t>Meribel Alpina (1)</t>
  </si>
  <si>
    <t>L D C</t>
  </si>
  <si>
    <t>Axime (1)</t>
  </si>
  <si>
    <t>Altamir &amp; Cie</t>
  </si>
  <si>
    <t>Péchiney (OPV)</t>
  </si>
  <si>
    <t>Liste of admitted securities for 1995</t>
  </si>
  <si>
    <t>Senior Planet</t>
  </si>
  <si>
    <t>FR0010211037</t>
  </si>
  <si>
    <t>Gaz de France</t>
  </si>
  <si>
    <t>FR0010208488</t>
  </si>
  <si>
    <t>23,4/23,2</t>
  </si>
  <si>
    <t>Sidetrade</t>
  </si>
  <si>
    <t>FR0010202606</t>
  </si>
  <si>
    <t>Gpe Groupe Pizzorno</t>
  </si>
  <si>
    <t>FR0010214064</t>
  </si>
  <si>
    <t>Freelance.com</t>
  </si>
  <si>
    <t>FR0004187367</t>
  </si>
  <si>
    <t>Maporama Intl</t>
  </si>
  <si>
    <t>FR0010215202</t>
  </si>
  <si>
    <t>Rackham</t>
  </si>
  <si>
    <t>FR0010215491</t>
  </si>
  <si>
    <t>Sporever</t>
  </si>
  <si>
    <t>FR0010213215</t>
  </si>
  <si>
    <t>Boursier.com</t>
  </si>
  <si>
    <t>FR0010218578</t>
  </si>
  <si>
    <t>Socom</t>
  </si>
  <si>
    <t>FR0010221168</t>
  </si>
  <si>
    <t>Normaction</t>
  </si>
  <si>
    <t>FR0010210153</t>
  </si>
  <si>
    <t>le 5 août</t>
  </si>
  <si>
    <t>Techniline</t>
  </si>
  <si>
    <t>FR0010212480</t>
  </si>
  <si>
    <t>TFJ</t>
  </si>
  <si>
    <t>FR0010232629</t>
  </si>
  <si>
    <t>FR0000075244</t>
  </si>
  <si>
    <t>Rue du Commerce</t>
  </si>
  <si>
    <t>FR0004053338</t>
  </si>
  <si>
    <t>le 6 octobre</t>
  </si>
  <si>
    <t>NextRadioTv</t>
  </si>
  <si>
    <t>FR0010240994</t>
  </si>
  <si>
    <t>le 11 octobre</t>
  </si>
  <si>
    <t>Mercialys</t>
  </si>
  <si>
    <t>FR0010241638</t>
  </si>
  <si>
    <t>Velcan Energy</t>
  </si>
  <si>
    <t>FR0010245803</t>
  </si>
  <si>
    <t>le 12 octobre</t>
  </si>
  <si>
    <t>Meetic</t>
  </si>
  <si>
    <t>FR0004063097</t>
  </si>
  <si>
    <t>Staff and Line</t>
  </si>
  <si>
    <t>FR0010246322</t>
  </si>
  <si>
    <t>MM Finances</t>
  </si>
  <si>
    <t>FR0010241596</t>
  </si>
  <si>
    <t xml:space="preserve">Capelli </t>
  </si>
  <si>
    <t>STS Group</t>
  </si>
  <si>
    <t xml:space="preserve">FR0010173518 </t>
  </si>
  <si>
    <t xml:space="preserve">Compagnie Financière de Deauville </t>
  </si>
  <si>
    <t>FR0004060234</t>
  </si>
  <si>
    <t>Groupe Promeo</t>
  </si>
  <si>
    <t>FR0010254466</t>
  </si>
  <si>
    <t>Exonhit Therapeutics</t>
  </si>
  <si>
    <t>FR0004054427</t>
  </si>
  <si>
    <t>EDF</t>
  </si>
  <si>
    <t>FR0010242511</t>
  </si>
  <si>
    <t>33/32,</t>
  </si>
  <si>
    <t>Eutelsat Communications</t>
  </si>
  <si>
    <t>FR0010221234</t>
  </si>
  <si>
    <t>Citefibre</t>
  </si>
  <si>
    <t>FR0010262824</t>
  </si>
  <si>
    <t>Ipsen</t>
  </si>
  <si>
    <t>FR0010259150</t>
  </si>
  <si>
    <t>Bioalliance Pharma</t>
  </si>
  <si>
    <t>FR0010095596</t>
  </si>
  <si>
    <t>Vectrane</t>
  </si>
  <si>
    <t>FR0010262287</t>
  </si>
  <si>
    <t>Serma technologies</t>
  </si>
  <si>
    <t>FR0000073728</t>
  </si>
  <si>
    <t>PC30</t>
  </si>
  <si>
    <t>FR0010263335</t>
  </si>
  <si>
    <t>Paref</t>
  </si>
  <si>
    <t>FR0010263202</t>
  </si>
  <si>
    <t>O2I</t>
  </si>
  <si>
    <t>FR0010231860</t>
  </si>
  <si>
    <t>Easydentic</t>
  </si>
  <si>
    <t>FR0010100016</t>
  </si>
  <si>
    <t xml:space="preserve">The Marketingroup </t>
  </si>
  <si>
    <t>FR0000044679</t>
  </si>
  <si>
    <t>Proximania</t>
  </si>
  <si>
    <t>FR0010270280</t>
  </si>
  <si>
    <t>Overlap Group</t>
  </si>
  <si>
    <t>FR0010044149</t>
  </si>
  <si>
    <t>Environnement sa</t>
  </si>
  <si>
    <t>FR0010278762</t>
  </si>
  <si>
    <t>Newsports</t>
  </si>
  <si>
    <t>FR0010264515</t>
  </si>
  <si>
    <t>Clasquin</t>
  </si>
  <si>
    <t>FR0004152882</t>
  </si>
  <si>
    <t>le 2 février</t>
  </si>
  <si>
    <t>1000mercis</t>
  </si>
  <si>
    <t>FR0010285965</t>
  </si>
  <si>
    <t>Store Electronic Systems</t>
  </si>
  <si>
    <t>FR0010282822</t>
  </si>
  <si>
    <t>Email Vision</t>
  </si>
  <si>
    <t>FR0004168045</t>
  </si>
  <si>
    <t>Enensys</t>
  </si>
  <si>
    <t>FR0010286252</t>
  </si>
  <si>
    <t>le 17 février</t>
  </si>
  <si>
    <t>Parfum d'image</t>
  </si>
  <si>
    <t>FR0010288894</t>
  </si>
  <si>
    <t>Safwood</t>
  </si>
  <si>
    <t>ITA</t>
  </si>
  <si>
    <t>IT0004013725</t>
  </si>
  <si>
    <t>(francs)</t>
  </si>
  <si>
    <t>(in francs)</t>
  </si>
  <si>
    <t>ICB</t>
  </si>
  <si>
    <t>le 21 mars</t>
  </si>
  <si>
    <t>Liste of admitted securities for 2008</t>
  </si>
  <si>
    <t>Car Telematics</t>
  </si>
  <si>
    <t>FR0010563668</t>
  </si>
  <si>
    <t>World Art Net</t>
  </si>
  <si>
    <t>LU0336998249</t>
  </si>
  <si>
    <t>Kertel</t>
  </si>
  <si>
    <t>FR0010569319</t>
  </si>
  <si>
    <t>Elpi</t>
  </si>
  <si>
    <t>FR0010555268</t>
  </si>
  <si>
    <t>Züblin Immobilière</t>
  </si>
  <si>
    <t>FR0010298901</t>
  </si>
  <si>
    <t>Evolis</t>
  </si>
  <si>
    <t>FR0004166197</t>
  </si>
  <si>
    <t>Société Foncière Paris Ile de France</t>
  </si>
  <si>
    <t>FR0010304329</t>
  </si>
  <si>
    <t>Millet Innovation</t>
  </si>
  <si>
    <t>FR0010304402</t>
  </si>
  <si>
    <t>le 28 mars</t>
  </si>
  <si>
    <t>Amboise</t>
  </si>
  <si>
    <t>FR0010307348</t>
  </si>
  <si>
    <t>CeGeReal</t>
  </si>
  <si>
    <t>FR0010309096</t>
  </si>
  <si>
    <t>Eurasia Groupe</t>
  </si>
  <si>
    <t>FR0010844001</t>
  </si>
  <si>
    <t xml:space="preserve">Makheia Group </t>
  </si>
  <si>
    <t>FR0000072993</t>
  </si>
  <si>
    <t>AL / Euronext</t>
  </si>
  <si>
    <t>Medica</t>
  </si>
  <si>
    <t>FR0010372581</t>
  </si>
  <si>
    <t>Rentabiliweb  Group</t>
  </si>
  <si>
    <t>OP</t>
  </si>
  <si>
    <t>Krief Group</t>
  </si>
  <si>
    <t>FR0004152700</t>
  </si>
  <si>
    <t>AgroGeneration</t>
  </si>
  <si>
    <t>FR0010641449</t>
  </si>
  <si>
    <t>Fudakin Limited</t>
  </si>
  <si>
    <t>HK0000058989</t>
  </si>
  <si>
    <t>le 17 mars</t>
  </si>
  <si>
    <t>Merci Plus Groupe</t>
  </si>
  <si>
    <t>FR0010857961</t>
  </si>
  <si>
    <t>Ambio France</t>
  </si>
  <si>
    <t>FR0010288480</t>
  </si>
  <si>
    <t>Optimus</t>
  </si>
  <si>
    <t>FR0010312181</t>
  </si>
  <si>
    <t>Legrand</t>
  </si>
  <si>
    <t>FR0010307819</t>
  </si>
  <si>
    <t>ModeLabs</t>
  </si>
  <si>
    <t>FR0010060665</t>
  </si>
  <si>
    <t>Prodware</t>
  </si>
  <si>
    <t>FR0010313486</t>
  </si>
  <si>
    <t>Come and Stay</t>
  </si>
  <si>
    <t>FR0004171346</t>
  </si>
  <si>
    <t>le 11 avril</t>
  </si>
  <si>
    <t>Icade</t>
  </si>
  <si>
    <t>FR0010308841</t>
  </si>
  <si>
    <t>Press Index</t>
  </si>
  <si>
    <t>FR0010314963</t>
  </si>
  <si>
    <t>Lamarthe</t>
  </si>
  <si>
    <t>FR0010311597</t>
  </si>
  <si>
    <t>Arcoa</t>
  </si>
  <si>
    <t>FR0004063295</t>
  </si>
  <si>
    <t>Laroche</t>
  </si>
  <si>
    <t>FR0000077117</t>
  </si>
  <si>
    <t>Alternext / ML</t>
  </si>
  <si>
    <t>Mastrad</t>
  </si>
  <si>
    <t>FR0004155687</t>
  </si>
  <si>
    <t>Arkema</t>
  </si>
  <si>
    <t>FR0010313833</t>
  </si>
  <si>
    <t>Voltalia</t>
  </si>
  <si>
    <t>FR0010302224</t>
  </si>
  <si>
    <t>SBT</t>
  </si>
  <si>
    <t>FR0004175222</t>
  </si>
  <si>
    <t>le 8 décembre</t>
  </si>
  <si>
    <t>Ecolutions</t>
  </si>
  <si>
    <t>DEU</t>
  </si>
  <si>
    <t>DE000A0XYM45</t>
  </si>
  <si>
    <t>Oragenics - ONI BioPharma</t>
  </si>
  <si>
    <t>US6840231046</t>
  </si>
  <si>
    <t>Foncière Sepric</t>
  </si>
  <si>
    <t>FR0004031292</t>
  </si>
  <si>
    <t>Infosat</t>
  </si>
  <si>
    <t>FR0010688465</t>
  </si>
  <si>
    <t>Toolux Sanding</t>
  </si>
  <si>
    <t>CHN</t>
  </si>
  <si>
    <t>LU0394945660</t>
  </si>
  <si>
    <t>Trans Consult International</t>
  </si>
  <si>
    <t>FR0010703066</t>
  </si>
  <si>
    <t>le 9 mai</t>
  </si>
  <si>
    <t>Viapresse</t>
  </si>
  <si>
    <t>FR0010326090</t>
  </si>
  <si>
    <t>le 10 mai</t>
  </si>
  <si>
    <t>Fideimur</t>
  </si>
  <si>
    <t>FR0010148510</t>
  </si>
  <si>
    <t>Adverline</t>
  </si>
  <si>
    <t>FR0004176337</t>
  </si>
  <si>
    <t>IDSUD</t>
  </si>
  <si>
    <t>FR0000062184</t>
  </si>
  <si>
    <t>Artsnet</t>
  </si>
  <si>
    <t>FR0010923433</t>
  </si>
  <si>
    <t>le 4 août</t>
  </si>
  <si>
    <t>Groupe Caspera</t>
  </si>
  <si>
    <t>FR0010912519</t>
  </si>
  <si>
    <t>Wedia</t>
  </si>
  <si>
    <t>FR0010688440</t>
  </si>
  <si>
    <t>Leaderlease</t>
  </si>
  <si>
    <t>FR0010921163</t>
  </si>
  <si>
    <t>Celeos</t>
  </si>
  <si>
    <t>FR0010324962</t>
  </si>
  <si>
    <t>Le Noble Age</t>
  </si>
  <si>
    <t>FR0004170017</t>
  </si>
  <si>
    <t>Cedip Infrared Systems</t>
  </si>
  <si>
    <t>FR0010336222</t>
  </si>
  <si>
    <t>Business Expression</t>
  </si>
  <si>
    <t>FR0010328344</t>
  </si>
  <si>
    <t>Sovep</t>
  </si>
  <si>
    <t>FR0010342154</t>
  </si>
  <si>
    <t>JLMD Ecologic Group</t>
  </si>
  <si>
    <t>FR0010315622</t>
  </si>
  <si>
    <t>ADP</t>
  </si>
  <si>
    <t>FR0010340141</t>
  </si>
  <si>
    <t xml:space="preserve"> .45/44</t>
  </si>
  <si>
    <t xml:space="preserve">Normaction </t>
  </si>
  <si>
    <t>Aquila</t>
  </si>
  <si>
    <t>FR0010340711</t>
  </si>
  <si>
    <t>Neotion</t>
  </si>
  <si>
    <t>FR0004172260</t>
  </si>
  <si>
    <t>Medicrea International</t>
  </si>
  <si>
    <t>FR0004178572</t>
  </si>
  <si>
    <t>Made</t>
  </si>
  <si>
    <t>FR0010328302</t>
  </si>
  <si>
    <t>Parrot</t>
  </si>
  <si>
    <t>FR0004038263</t>
  </si>
  <si>
    <t>Heurtey Petrochem</t>
  </si>
  <si>
    <t>FR0010343186</t>
  </si>
  <si>
    <t>Weborama</t>
  </si>
  <si>
    <t>FR0010337444</t>
  </si>
  <si>
    <t>LeGuide.com</t>
  </si>
  <si>
    <t>FR0010146092</t>
  </si>
  <si>
    <t>OBER</t>
  </si>
  <si>
    <t>FR0010330613</t>
  </si>
  <si>
    <t>SIICInvest</t>
  </si>
  <si>
    <t>FR0010332049</t>
  </si>
  <si>
    <t>Prowebce</t>
  </si>
  <si>
    <t>FR0010355057</t>
  </si>
  <si>
    <t>Netbooster</t>
  </si>
  <si>
    <t>FR0000079683</t>
  </si>
  <si>
    <t>Voyageurs du Monde</t>
  </si>
  <si>
    <t>FR0004045847</t>
  </si>
  <si>
    <t>Monceau Fleurs</t>
  </si>
  <si>
    <t>FR0010554113</t>
  </si>
  <si>
    <t>Conporec</t>
  </si>
  <si>
    <t>CA2082824004</t>
  </si>
  <si>
    <t>Hybrigenics</t>
  </si>
  <si>
    <t>FR0004153930</t>
  </si>
  <si>
    <t>Astellia</t>
  </si>
  <si>
    <t>FR0004176535</t>
  </si>
  <si>
    <t>Ventos</t>
  </si>
  <si>
    <t>LU0120682983</t>
  </si>
  <si>
    <t>Vestasia Limited</t>
  </si>
  <si>
    <t>HK0000041928</t>
  </si>
  <si>
    <t>Cortix</t>
  </si>
  <si>
    <t>FR0010459081</t>
  </si>
  <si>
    <t>Easy Therm</t>
  </si>
  <si>
    <t>FR0010550137</t>
  </si>
  <si>
    <t>Smartquantum Group</t>
  </si>
  <si>
    <t>FR0010557793</t>
  </si>
  <si>
    <t>Simat</t>
  </si>
  <si>
    <t>CIV</t>
  </si>
  <si>
    <t>CI0000000832</t>
  </si>
  <si>
    <t>Prometis</t>
  </si>
  <si>
    <t>FR0010451682</t>
  </si>
  <si>
    <t>Vision IT Group</t>
  </si>
  <si>
    <t>BE0003882025</t>
  </si>
  <si>
    <t>Banimmo</t>
  </si>
  <si>
    <t>BE0003870871</t>
  </si>
  <si>
    <t>Voitures.com</t>
  </si>
  <si>
    <t>FR0010354910</t>
  </si>
  <si>
    <t>MGI Digital Graphic Technology</t>
  </si>
  <si>
    <t>FR0010353888</t>
  </si>
  <si>
    <t>Piscines Groupe ga</t>
  </si>
  <si>
    <t>FR0010357145</t>
  </si>
  <si>
    <t>Gaussin</t>
  </si>
  <si>
    <t>FR0010342329</t>
  </si>
  <si>
    <t>Initiatives et Développements</t>
  </si>
  <si>
    <t>FR0010354407</t>
  </si>
  <si>
    <t>CRM Company</t>
  </si>
  <si>
    <t>FR0010358465</t>
  </si>
  <si>
    <t>Proservia</t>
  </si>
  <si>
    <t>FR0010337485</t>
  </si>
  <si>
    <t>Uniross</t>
  </si>
  <si>
    <t>FR0010105817</t>
  </si>
  <si>
    <t>Axis Airways Group</t>
  </si>
  <si>
    <t>FR0010359513</t>
  </si>
  <si>
    <t xml:space="preserve">Tesfran </t>
  </si>
  <si>
    <t>FR0010358812</t>
  </si>
  <si>
    <t>Mittal Steel</t>
  </si>
  <si>
    <t>NL0000361947</t>
  </si>
  <si>
    <t>FR0000184814</t>
  </si>
  <si>
    <t>Liste of admitted securities for 2006</t>
  </si>
  <si>
    <t>Xiring</t>
  </si>
  <si>
    <t>FR0004155612</t>
  </si>
  <si>
    <t>le 22 septembre</t>
  </si>
  <si>
    <t>Mousset &amp; cie</t>
  </si>
  <si>
    <t>FR0010353862</t>
  </si>
  <si>
    <t>le 2 octobre</t>
  </si>
  <si>
    <t>International Technologie Sélection</t>
  </si>
  <si>
    <t>FR0010370163</t>
  </si>
  <si>
    <t>Selectirente</t>
  </si>
  <si>
    <t>FR0004175842</t>
  </si>
  <si>
    <t>le 4 octobre</t>
  </si>
  <si>
    <t>Budget Telecom</t>
  </si>
  <si>
    <t>FR0004172450</t>
  </si>
  <si>
    <t>le 13 octobre</t>
  </si>
  <si>
    <t>Spad</t>
  </si>
  <si>
    <t>FR0010377051</t>
  </si>
  <si>
    <t>Assima</t>
  </si>
  <si>
    <t>GB00B19RTX44</t>
  </si>
  <si>
    <t>TTI</t>
  </si>
  <si>
    <t>FR0010383877</t>
  </si>
  <si>
    <t>Neuf Cegetel</t>
  </si>
  <si>
    <t>FR0004166072</t>
  </si>
  <si>
    <t xml:space="preserve">Meilleurtaux </t>
  </si>
  <si>
    <t>ECT Industries</t>
  </si>
  <si>
    <t>FR0004065639</t>
  </si>
  <si>
    <t>Thomas Fleur</t>
  </si>
  <si>
    <t>FR0010387324</t>
  </si>
  <si>
    <t>Innate Pharma</t>
  </si>
  <si>
    <t>FR0010331421</t>
  </si>
  <si>
    <t>AB Fenetres Groupe</t>
  </si>
  <si>
    <t>FR0010385690</t>
  </si>
  <si>
    <t>le 8 novembre</t>
  </si>
  <si>
    <t>Aerowatt</t>
  </si>
  <si>
    <t>FR0010396119</t>
  </si>
  <si>
    <t>Les Nouveaux Constructeurs - LNC</t>
  </si>
  <si>
    <t>FR0004023208</t>
  </si>
  <si>
    <t>Vetoquinol</t>
  </si>
  <si>
    <t>FR0004186856</t>
  </si>
  <si>
    <t>le 22 novembre</t>
  </si>
  <si>
    <t>Hitechpros</t>
  </si>
  <si>
    <t>FR0010396309</t>
  </si>
  <si>
    <t>SCBSM</t>
  </si>
  <si>
    <t>FR0006239109</t>
  </si>
  <si>
    <t>Eurolist / ML</t>
  </si>
  <si>
    <t>Korian</t>
  </si>
  <si>
    <t>FR0010386334</t>
  </si>
  <si>
    <t>Trilogiq</t>
  </si>
  <si>
    <t>FR0010397901</t>
  </si>
  <si>
    <t>le 28 novembre</t>
  </si>
  <si>
    <t>EDF Energies Nouvelles</t>
  </si>
  <si>
    <t>FR0010400143</t>
  </si>
  <si>
    <t>EAVS</t>
  </si>
  <si>
    <t>FR0010536185</t>
  </si>
  <si>
    <t>Streamwide</t>
  </si>
  <si>
    <t>FR0010528059</t>
  </si>
  <si>
    <t xml:space="preserve">Fashion B Air </t>
  </si>
  <si>
    <t>FR0004034593</t>
  </si>
  <si>
    <t>Strategeco Solar</t>
  </si>
  <si>
    <t>FR0010535849</t>
  </si>
  <si>
    <t>Mindscape</t>
  </si>
  <si>
    <t>FR0010257428</t>
  </si>
  <si>
    <t>Octo Technology</t>
  </si>
  <si>
    <t>FR0004157428</t>
  </si>
  <si>
    <t>Vanexport</t>
  </si>
  <si>
    <t>FR0010775064</t>
  </si>
  <si>
    <t>Sapmer</t>
  </si>
  <si>
    <t>FR0010776617</t>
  </si>
  <si>
    <t>Orkideus</t>
  </si>
  <si>
    <t>FR0010762088</t>
  </si>
  <si>
    <t>Crosslog</t>
  </si>
  <si>
    <t>FR0004169878</t>
  </si>
  <si>
    <t>M2I</t>
  </si>
  <si>
    <t>FR0010778050</t>
  </si>
  <si>
    <t>Debflex</t>
  </si>
  <si>
    <t>FR0010776658</t>
  </si>
  <si>
    <t>Biosynex</t>
  </si>
  <si>
    <t>FR0011005933</t>
  </si>
  <si>
    <t>Moulinvest</t>
  </si>
  <si>
    <t>FR0011033083</t>
  </si>
  <si>
    <t>Mobile Network Group</t>
  </si>
  <si>
    <t>FR0010812230</t>
  </si>
  <si>
    <t>le 18 avril</t>
  </si>
  <si>
    <t>Travel Technology Interactive</t>
  </si>
  <si>
    <t>FR0010540997</t>
  </si>
  <si>
    <t>United Anodisers</t>
  </si>
  <si>
    <t>BE0160342011</t>
  </si>
  <si>
    <t>le 6 mai</t>
  </si>
  <si>
    <t>Silc</t>
  </si>
  <si>
    <t>FR0010679365</t>
  </si>
  <si>
    <t>Groupe Concoursmania</t>
  </si>
  <si>
    <t>FR0011038348</t>
  </si>
  <si>
    <t>Median Technologies</t>
  </si>
  <si>
    <t>FR0011049824</t>
  </si>
  <si>
    <t>Coca-Cola Enterprises Inc</t>
  </si>
  <si>
    <t>US19122T1097</t>
  </si>
  <si>
    <t>Eurinnov</t>
  </si>
  <si>
    <t>FR0011035187</t>
  </si>
  <si>
    <t>Areva</t>
  </si>
  <si>
    <t>FR0011027143</t>
  </si>
  <si>
    <t>AKD</t>
  </si>
  <si>
    <t>FR0011034750</t>
  </si>
  <si>
    <t>Global Bioenergies</t>
  </si>
  <si>
    <t>FR0011052257</t>
  </si>
  <si>
    <t>Axway Software</t>
  </si>
  <si>
    <t>FR0011040500</t>
  </si>
  <si>
    <t>Hexcel Corporation</t>
  </si>
  <si>
    <t>US4282911084</t>
  </si>
  <si>
    <t xml:space="preserve">Gevelot </t>
  </si>
  <si>
    <t>FR0000033888</t>
  </si>
  <si>
    <t>Leadmedia Group</t>
  </si>
  <si>
    <t>FR0011053636</t>
  </si>
  <si>
    <t>Moviken</t>
  </si>
  <si>
    <t>FR0010981548</t>
  </si>
  <si>
    <t>Visiomed Group</t>
  </si>
  <si>
    <t>FR0011067669</t>
  </si>
  <si>
    <t>Mauna Kea Technologies</t>
  </si>
  <si>
    <t>FR0010609263</t>
  </si>
  <si>
    <t>Ucar</t>
  </si>
  <si>
    <t>FR0011070457</t>
  </si>
  <si>
    <t>Tuto4pc.com</t>
  </si>
  <si>
    <t>FR0011068766</t>
  </si>
  <si>
    <t>Phenix Systems</t>
  </si>
  <si>
    <t>FR0011065242</t>
  </si>
  <si>
    <t>BD Multi Media</t>
  </si>
  <si>
    <t>FR0000035305</t>
  </si>
  <si>
    <t>FR0000066961</t>
  </si>
  <si>
    <t>SuccessFactors Inc</t>
  </si>
  <si>
    <t>US8645961017</t>
  </si>
  <si>
    <t>FR0000054421</t>
  </si>
  <si>
    <t>FR0000185423</t>
  </si>
  <si>
    <t>Groupe Guillin</t>
  </si>
  <si>
    <t>FR0000051831</t>
  </si>
  <si>
    <t>le 5 septembre</t>
  </si>
  <si>
    <t>Siparex Croissance</t>
  </si>
  <si>
    <t>FR0000061582</t>
  </si>
  <si>
    <t>le 15 septembre</t>
  </si>
  <si>
    <t>Cofidur sa</t>
  </si>
  <si>
    <t>FR0000054629</t>
  </si>
  <si>
    <t>Solving Efeso International</t>
  </si>
  <si>
    <t>FR0004500106</t>
  </si>
  <si>
    <t>Money Express</t>
  </si>
  <si>
    <t>SEN</t>
  </si>
  <si>
    <t>SN0000000191</t>
  </si>
  <si>
    <t>Onlineformapro</t>
  </si>
  <si>
    <t>FR0004174712</t>
  </si>
  <si>
    <t>Petro Ivoire</t>
  </si>
  <si>
    <t>CI0000001020</t>
  </si>
  <si>
    <t>Cogra 48</t>
  </si>
  <si>
    <t>FR0011071570</t>
  </si>
  <si>
    <t>Biowind Group</t>
  </si>
  <si>
    <t>FR0011137629</t>
  </si>
  <si>
    <t>Relaxnews</t>
  </si>
  <si>
    <t>FR0010232306</t>
  </si>
  <si>
    <t>Andrew Macallister</t>
  </si>
  <si>
    <t>FR0011040674</t>
  </si>
  <si>
    <t>Novae Technologies</t>
  </si>
  <si>
    <t>FR0010978924</t>
  </si>
  <si>
    <t>Maurel &amp; Prom Nigeria</t>
  </si>
  <si>
    <t>FR0011120914</t>
  </si>
  <si>
    <t>Galeo Concept</t>
  </si>
  <si>
    <t>FR0011100759</t>
  </si>
  <si>
    <t xml:space="preserve">ADMISSIONS EN 2012 ( tous marchés ) </t>
  </si>
  <si>
    <t>Solvay</t>
  </si>
  <si>
    <t>BE0003470755</t>
  </si>
  <si>
    <t>Adocia</t>
  </si>
  <si>
    <t>FR0011184241</t>
  </si>
  <si>
    <t>EOS Imaging</t>
  </si>
  <si>
    <t>FR0011191766</t>
  </si>
  <si>
    <t>Intrasense</t>
  </si>
  <si>
    <t>FR0011179886</t>
  </si>
  <si>
    <t>Inside Secure</t>
  </si>
  <si>
    <t>FR0010291245</t>
  </si>
  <si>
    <t>Bluelinea</t>
  </si>
  <si>
    <t>FR0011041011</t>
  </si>
  <si>
    <t>Marché Libre</t>
  </si>
  <si>
    <t>Antipodes Voyages</t>
  </si>
  <si>
    <t>FR0010968826</t>
  </si>
  <si>
    <t>DBV Technologies</t>
  </si>
  <si>
    <t>FR0010417345</t>
  </si>
  <si>
    <t>Gold by Gold</t>
  </si>
  <si>
    <t>FR0011208693</t>
  </si>
  <si>
    <t>ID Logistics</t>
  </si>
  <si>
    <t>FR0010929125</t>
  </si>
  <si>
    <t>Vexim</t>
  </si>
  <si>
    <t>FR0011072602</t>
  </si>
  <si>
    <t>TPSH</t>
  </si>
  <si>
    <t>FR0011040690</t>
  </si>
  <si>
    <t>le 1er juin</t>
  </si>
  <si>
    <t>Chemtura Corporate</t>
  </si>
  <si>
    <t>US1638932095</t>
  </si>
  <si>
    <t>Safti Groupe</t>
  </si>
  <si>
    <t>FR0011233261</t>
  </si>
  <si>
    <t>Methanor</t>
  </si>
  <si>
    <t>FR0011217710</t>
  </si>
  <si>
    <t>AZ Leasing</t>
  </si>
  <si>
    <t>IT0004812258</t>
  </si>
  <si>
    <t>le 9 août</t>
  </si>
  <si>
    <t>le 29 août</t>
  </si>
  <si>
    <t>Rougier S.A.</t>
  </si>
  <si>
    <t>FR0000037640</t>
  </si>
  <si>
    <t>le 8 octobre</t>
  </si>
  <si>
    <t>Novacyt</t>
  </si>
  <si>
    <t>FR0010397232</t>
  </si>
  <si>
    <t>Nanobiotix</t>
  </si>
  <si>
    <t>FR0011341205</t>
  </si>
  <si>
    <t>Activium Group</t>
  </si>
  <si>
    <t>FR0010979377</t>
  </si>
  <si>
    <t>Afrique Telecom</t>
  </si>
  <si>
    <t>FR0011233659</t>
  </si>
  <si>
    <t>Mediocredito Europeo SPA</t>
  </si>
  <si>
    <t>IT0004844848</t>
  </si>
  <si>
    <t>Theradiag</t>
  </si>
  <si>
    <t>FR0004197747</t>
  </si>
  <si>
    <t xml:space="preserve">le 7 décembre </t>
  </si>
  <si>
    <t>Socrep</t>
  </si>
  <si>
    <t>FR0011277656</t>
  </si>
  <si>
    <t>Infoclip</t>
  </si>
  <si>
    <t>FR0011158823</t>
  </si>
  <si>
    <t>AbbVie</t>
  </si>
  <si>
    <t>US00287Y1091</t>
  </si>
  <si>
    <t>Concept et Tradition</t>
  </si>
  <si>
    <t>FR0011374479</t>
  </si>
  <si>
    <t>Login People</t>
  </si>
  <si>
    <t>Deauville Diamond Properties</t>
  </si>
  <si>
    <t>FR0011377035</t>
  </si>
  <si>
    <t>le 4 février</t>
  </si>
  <si>
    <t>Amatheon Agri</t>
  </si>
  <si>
    <t>NL0010273694</t>
  </si>
  <si>
    <t xml:space="preserve">ADMISSIONS EN 2013 ( tous marchés ) </t>
  </si>
  <si>
    <t>Spineway</t>
  </si>
  <si>
    <t>FR0011398874</t>
  </si>
  <si>
    <t>Collectors</t>
  </si>
  <si>
    <t>FR0004185023</t>
  </si>
  <si>
    <t>Infosys Limited</t>
  </si>
  <si>
    <t>IND</t>
  </si>
  <si>
    <t>US4567881085</t>
  </si>
  <si>
    <t>le 28 février</t>
  </si>
  <si>
    <t>Dynex Energy sa</t>
  </si>
  <si>
    <t>LU0881232630</t>
  </si>
  <si>
    <t>Anatevka SA</t>
  </si>
  <si>
    <t>LU0834474271</t>
  </si>
  <si>
    <t>Jane France</t>
  </si>
  <si>
    <t>FR0011442235</t>
  </si>
  <si>
    <t>Eli Lilly and Company</t>
  </si>
  <si>
    <t>US5324571083</t>
  </si>
  <si>
    <t>Novaday</t>
  </si>
  <si>
    <t>FR0011421817</t>
  </si>
  <si>
    <t>Spineguard</t>
  </si>
  <si>
    <t>FR0011464452</t>
  </si>
  <si>
    <t>Ekinops</t>
  </si>
  <si>
    <t>FR0011466069</t>
  </si>
  <si>
    <t>Erytech Pharma</t>
  </si>
  <si>
    <t>FR0011471135</t>
  </si>
  <si>
    <t>Ymagis</t>
  </si>
  <si>
    <t>FR0011471291</t>
  </si>
  <si>
    <t>Medical Franchises Investments</t>
  </si>
  <si>
    <t>BE6252013725</t>
  </si>
  <si>
    <t>Constellium</t>
  </si>
  <si>
    <t>NL0010489522</t>
  </si>
  <si>
    <t>Groupe FNAC</t>
  </si>
  <si>
    <t>FR0011476928</t>
  </si>
  <si>
    <t>Global Ecopower</t>
  </si>
  <si>
    <t>FR0011289198</t>
  </si>
  <si>
    <t>Alternext /ML</t>
  </si>
  <si>
    <t xml:space="preserve">Delta Drone </t>
  </si>
  <si>
    <t>FR0011522168</t>
  </si>
  <si>
    <t>BioAmber</t>
  </si>
  <si>
    <t>US09072Q1067</t>
  </si>
  <si>
    <t>Euronext /ML</t>
  </si>
  <si>
    <t>Cardio3 Biosciences</t>
  </si>
  <si>
    <t>BE0974260896</t>
  </si>
  <si>
    <t>Medical Device Works</t>
  </si>
  <si>
    <t>BE0974267966</t>
  </si>
  <si>
    <t>Delfingen Industry</t>
  </si>
  <si>
    <t>FR0000054132</t>
  </si>
  <si>
    <t xml:space="preserve">le 17 octobre </t>
  </si>
  <si>
    <t>MND</t>
  </si>
  <si>
    <t>FR0011584549</t>
  </si>
  <si>
    <t>Blue Solutions</t>
  </si>
  <si>
    <t>FR0011592104</t>
  </si>
  <si>
    <t xml:space="preserve">le 7 novembre </t>
  </si>
  <si>
    <t>Numericable Group</t>
  </si>
  <si>
    <t>FR0011594233</t>
  </si>
  <si>
    <t>Foncière Vindi</t>
  </si>
  <si>
    <t>FR0011605617</t>
  </si>
  <si>
    <t>EON Motors Group</t>
  </si>
  <si>
    <t>FR0011612837</t>
  </si>
  <si>
    <t>Implanet</t>
  </si>
  <si>
    <t>FR0010458729</t>
  </si>
  <si>
    <t>Tarkett</t>
  </si>
  <si>
    <t>FR0004188670</t>
  </si>
  <si>
    <t>Medtech</t>
  </si>
  <si>
    <t>FR0010892950</t>
  </si>
  <si>
    <t>Carbios</t>
  </si>
  <si>
    <t>FR0011648716</t>
  </si>
  <si>
    <t>Neolife</t>
  </si>
  <si>
    <t>FR0011636083</t>
  </si>
  <si>
    <t>Figeac Aero</t>
  </si>
  <si>
    <t>FR0011665280</t>
  </si>
  <si>
    <t>FR0000045122</t>
  </si>
  <si>
    <t xml:space="preserve">ADMISSIONS EN 2014 ( tous marchés ) </t>
  </si>
  <si>
    <t>Les Toques Blanches du Monde</t>
  </si>
  <si>
    <t>FR0011668821</t>
  </si>
  <si>
    <t>FR0004031839</t>
  </si>
  <si>
    <t>le 5 février</t>
  </si>
  <si>
    <t>Umanis</t>
  </si>
  <si>
    <t>FR0010949388</t>
  </si>
  <si>
    <t>Crossject</t>
  </si>
  <si>
    <t>FR0011716265</t>
  </si>
  <si>
    <t>Industrial Holding Spa</t>
  </si>
  <si>
    <t>IT0004982069</t>
  </si>
  <si>
    <t>GazTransport et Technigaz</t>
  </si>
  <si>
    <t>FR0011726835</t>
  </si>
  <si>
    <t>McPhy</t>
  </si>
  <si>
    <t>FR0011742329</t>
  </si>
  <si>
    <t>Oncodesign</t>
  </si>
  <si>
    <t>FR0011766229</t>
  </si>
  <si>
    <t>le 1er avril</t>
  </si>
  <si>
    <t>Genomic Vision</t>
  </si>
  <si>
    <t>FR0011799907</t>
  </si>
  <si>
    <t>Genticel</t>
  </si>
  <si>
    <t>FR0011790542</t>
  </si>
  <si>
    <t>le 9 avril</t>
  </si>
  <si>
    <t>Supersonic Imagine</t>
  </si>
  <si>
    <t>FR0010526814</t>
  </si>
  <si>
    <t>Fermentalg</t>
  </si>
  <si>
    <t>FR0011271600</t>
  </si>
  <si>
    <t>Txcell</t>
  </si>
  <si>
    <t>FR0010127662</t>
  </si>
  <si>
    <t>Awox</t>
  </si>
  <si>
    <t>FR0011800218</t>
  </si>
  <si>
    <t>FR0011648971</t>
  </si>
  <si>
    <t>PP</t>
  </si>
  <si>
    <t>Gold Cap Resources</t>
  </si>
  <si>
    <t>CA38055V2049</t>
  </si>
  <si>
    <t>Umalis Group</t>
  </si>
  <si>
    <t>FR0011776889</t>
  </si>
  <si>
    <t>Theraclion</t>
  </si>
  <si>
    <t>FR0010120402</t>
  </si>
  <si>
    <t>Mainstay Medical International</t>
  </si>
  <si>
    <t>IRL</t>
  </si>
  <si>
    <t>IE00BJYS1G50</t>
  </si>
  <si>
    <t>Innoveox</t>
  </si>
  <si>
    <t>FR0011066885</t>
  </si>
  <si>
    <t>Realites</t>
  </si>
  <si>
    <t>FR0011858190</t>
  </si>
  <si>
    <t>Kindy</t>
  </si>
  <si>
    <t>FR0000052904</t>
  </si>
  <si>
    <t>Visiativ</t>
  </si>
  <si>
    <t>FR0004029478</t>
  </si>
  <si>
    <t>Anevia</t>
  </si>
  <si>
    <t>FR0011910652</t>
  </si>
  <si>
    <t>FR0011950732</t>
  </si>
  <si>
    <t>Reworld Media</t>
  </si>
  <si>
    <t>Scandinavian House</t>
  </si>
  <si>
    <t>CH0220529603</t>
  </si>
  <si>
    <t>Pixium Vision</t>
  </si>
  <si>
    <t>FR0011950641</t>
  </si>
  <si>
    <t xml:space="preserve">le 19 juin </t>
  </si>
  <si>
    <t>Sergeferrari Group</t>
  </si>
  <si>
    <t>FR0011950682</t>
  </si>
  <si>
    <t>NL0006294274</t>
  </si>
  <si>
    <t>ASK</t>
  </si>
  <si>
    <t>FR0011980077</t>
  </si>
  <si>
    <t>Worldline</t>
  </si>
  <si>
    <t>FR0011981968</t>
  </si>
  <si>
    <t>Coface sa</t>
  </si>
  <si>
    <t>FR0010667147</t>
  </si>
  <si>
    <t>Viadeo</t>
  </si>
  <si>
    <t>FR0010325241</t>
  </si>
  <si>
    <t>Sequa Petroleum NV</t>
  </si>
  <si>
    <t>NL0010623518</t>
  </si>
  <si>
    <t>Ateme</t>
  </si>
  <si>
    <t>FR0011992700</t>
  </si>
  <si>
    <t>FR0011995588</t>
  </si>
  <si>
    <t>Euronext / ML</t>
  </si>
  <si>
    <t>Esperite NV (ex Cryo-Save Group)</t>
  </si>
  <si>
    <t>NL0009272137</t>
  </si>
  <si>
    <t>Lucibel</t>
  </si>
  <si>
    <t>FR0011884378</t>
  </si>
  <si>
    <t>Planet.fr</t>
  </si>
  <si>
    <t>Essere Benessere spa</t>
  </si>
  <si>
    <t>IT0004999758</t>
  </si>
  <si>
    <t>Steam France</t>
  </si>
  <si>
    <t>FR0012059103</t>
  </si>
  <si>
    <t>le 2 septembre</t>
  </si>
  <si>
    <t>Universal System Group</t>
  </si>
  <si>
    <t>FR0012060036</t>
  </si>
  <si>
    <t>Pascal Piveteau</t>
  </si>
  <si>
    <t>FR0012146629</t>
  </si>
  <si>
    <t>Attractive Sport</t>
  </si>
  <si>
    <t>FR0012017689</t>
  </si>
  <si>
    <t>le 16 ocotbre</t>
  </si>
  <si>
    <t>Safti Group</t>
  </si>
  <si>
    <t>Data Hertz</t>
  </si>
  <si>
    <t>FR0012222149</t>
  </si>
  <si>
    <t>Primecity Investment plc</t>
  </si>
  <si>
    <t>CY0104972217</t>
  </si>
  <si>
    <t>FD (Franck Deville)</t>
  </si>
  <si>
    <t>FR0012300424</t>
  </si>
  <si>
    <t>Audience Labs</t>
  </si>
  <si>
    <t>FR0011896463</t>
  </si>
  <si>
    <t>Orclass.com</t>
  </si>
  <si>
    <t>FR0012262392</t>
  </si>
  <si>
    <t>Universal BE</t>
  </si>
  <si>
    <t>BE0974279110</t>
  </si>
  <si>
    <t>Prismaflex Intl</t>
  </si>
  <si>
    <t>FR0004044600</t>
  </si>
  <si>
    <t>Alternext / Euronext</t>
  </si>
  <si>
    <t>Home Concept Finance</t>
  </si>
  <si>
    <t>FR0012336691</t>
  </si>
  <si>
    <t>Gel Groupe</t>
  </si>
  <si>
    <t>FR0012336675</t>
  </si>
  <si>
    <t>Methorios Capital SPA</t>
  </si>
  <si>
    <t>IT0004615396</t>
  </si>
  <si>
    <t>Groupe AG3I</t>
  </si>
  <si>
    <t>FR0011908045</t>
  </si>
  <si>
    <t>Aroma Celte</t>
  </si>
  <si>
    <t>FR0012395440</t>
  </si>
  <si>
    <t>Mulann</t>
  </si>
  <si>
    <t>FR0012395424</t>
  </si>
  <si>
    <t>Rapido Prêt</t>
  </si>
  <si>
    <t>FR0012395457</t>
  </si>
  <si>
    <t>I.Ceram</t>
  </si>
  <si>
    <t>FR0011511971</t>
  </si>
  <si>
    <t>Luigi Botto</t>
  </si>
  <si>
    <t>IT0005072035</t>
  </si>
  <si>
    <t>Groupe Cioa</t>
  </si>
  <si>
    <t>FR0012384907</t>
  </si>
  <si>
    <t>Semplicemente SpA</t>
  </si>
  <si>
    <t>IT0005072811</t>
  </si>
  <si>
    <t>Sintesi SpA</t>
  </si>
  <si>
    <t>IT0005072167</t>
  </si>
  <si>
    <t xml:space="preserve">ADMISSIONS EN 2015 ( tous marchés ) </t>
  </si>
  <si>
    <t>Sendr Se</t>
  </si>
  <si>
    <t>DE000A1YDAZ7</t>
  </si>
  <si>
    <t>Oceasoft</t>
  </si>
  <si>
    <t>FR0012407096</t>
  </si>
  <si>
    <t>Cnova nv</t>
  </si>
  <si>
    <t>NL0010949392</t>
  </si>
  <si>
    <t>Poxel</t>
  </si>
  <si>
    <t>FR0012432516</t>
  </si>
  <si>
    <t>Safe Orthopaedics</t>
  </si>
  <si>
    <t>FR0012452746</t>
  </si>
  <si>
    <t>le 10 février</t>
  </si>
  <si>
    <t>Tronics Microsystems</t>
  </si>
  <si>
    <t>FR0004175099</t>
  </si>
  <si>
    <t>le 11 février</t>
  </si>
  <si>
    <t>Focus</t>
  </si>
  <si>
    <t>FR0012419307</t>
  </si>
  <si>
    <t>Ecoslops</t>
  </si>
  <si>
    <t>FR0011490648</t>
  </si>
  <si>
    <t>Elis</t>
  </si>
  <si>
    <t>FR0012435121</t>
  </si>
  <si>
    <t>Hightel Towers SPA</t>
  </si>
  <si>
    <t>IT0005071664</t>
  </si>
  <si>
    <t>Sumo Resources Plc</t>
  </si>
  <si>
    <t>GB00B8GJBS16</t>
  </si>
  <si>
    <t>Mandalore Holding SA</t>
  </si>
  <si>
    <t>LU1179353617</t>
  </si>
  <si>
    <t>Ose Pharma</t>
  </si>
  <si>
    <t>FR0012127173</t>
  </si>
  <si>
    <t>Cerenis Therapeutics</t>
  </si>
  <si>
    <t>FR0012616852</t>
  </si>
  <si>
    <t>Plant Advanced Technologies</t>
  </si>
  <si>
    <t>Alternext/ML</t>
  </si>
  <si>
    <t>Sensorion</t>
  </si>
  <si>
    <t>FR0012596468</t>
  </si>
  <si>
    <t>Electro Power Systems</t>
  </si>
  <si>
    <t>FR0012650166</t>
  </si>
  <si>
    <t>Drone Volt</t>
  </si>
  <si>
    <t>FR0012649184</t>
  </si>
  <si>
    <t>Innovaderma PLC</t>
  </si>
  <si>
    <t>GB00BT9PTW34</t>
  </si>
  <si>
    <t>Primecity Investment PLC</t>
  </si>
  <si>
    <t>CYP</t>
  </si>
  <si>
    <t>Uniti</t>
  </si>
  <si>
    <t>FR0012709160</t>
  </si>
  <si>
    <t>Aroundtown Property Holdings</t>
  </si>
  <si>
    <t>CY0105562116</t>
  </si>
  <si>
    <t>le 5 juin</t>
  </si>
  <si>
    <t>Point Parfums Digital</t>
  </si>
  <si>
    <t>FR0012735355</t>
  </si>
  <si>
    <t>Protektus AG</t>
  </si>
  <si>
    <t>DE000A0JCXG4</t>
  </si>
  <si>
    <t>Spie</t>
  </si>
  <si>
    <t>FR0012757854</t>
  </si>
  <si>
    <t>Wallix Group</t>
  </si>
  <si>
    <t>FR0010131410</t>
  </si>
  <si>
    <t>Turenne Investment</t>
  </si>
  <si>
    <t>Euronext/AL</t>
  </si>
  <si>
    <t>International Flavors &amp; Fragrances Inc</t>
  </si>
  <si>
    <t>US4595061015</t>
  </si>
  <si>
    <t>Abivax</t>
  </si>
  <si>
    <t>FR0012333284</t>
  </si>
  <si>
    <t>Amplitude Surgical</t>
  </si>
  <si>
    <t>FR0012789667</t>
  </si>
  <si>
    <t>Europcar Groupe</t>
  </si>
  <si>
    <t>FR0012789949</t>
  </si>
  <si>
    <t>Hipay Group</t>
  </si>
  <si>
    <t>FR0012767150</t>
  </si>
  <si>
    <t>Compagnie Coloniale</t>
  </si>
  <si>
    <t>FR0012807352</t>
  </si>
  <si>
    <t>Gentlemen S Equity SA</t>
  </si>
  <si>
    <t>PRT</t>
  </si>
  <si>
    <t>PTGVE1AE0009</t>
  </si>
  <si>
    <t>Amoeba</t>
  </si>
  <si>
    <t>FR0011051598</t>
  </si>
  <si>
    <t>Biocorp</t>
  </si>
  <si>
    <t>FR0012788065</t>
  </si>
  <si>
    <t>Biophytis</t>
  </si>
  <si>
    <t>FR0012816825</t>
  </si>
  <si>
    <t>CellNovo</t>
  </si>
  <si>
    <t>FR0012633360</t>
  </si>
  <si>
    <t>ML Trading AG</t>
  </si>
  <si>
    <t>CH0221173120</t>
  </si>
  <si>
    <t>Holcim Ltd</t>
  </si>
  <si>
    <t>CH0012214059</t>
  </si>
  <si>
    <t>Valoneo</t>
  </si>
  <si>
    <t>FR0012833770</t>
  </si>
  <si>
    <t>Anlarop Dev AG</t>
  </si>
  <si>
    <t>CH0121668229</t>
  </si>
  <si>
    <t>H&amp;K AG</t>
  </si>
  <si>
    <t>DE000A11Q133</t>
  </si>
  <si>
    <t>le 3 aôut</t>
  </si>
  <si>
    <t>Lexibook Linguistic Elect.sys.</t>
  </si>
  <si>
    <t>FR0000033599</t>
  </si>
  <si>
    <t>AL/Euronext</t>
  </si>
  <si>
    <t>le 11 août</t>
  </si>
  <si>
    <t>Integral</t>
  </si>
  <si>
    <t>FR0012880482</t>
  </si>
  <si>
    <t>Gascogne</t>
  </si>
  <si>
    <t>FR0000124414</t>
  </si>
  <si>
    <t>Design your home</t>
  </si>
  <si>
    <t>SWE</t>
  </si>
  <si>
    <t>SE0007045380</t>
  </si>
  <si>
    <t>Microskin</t>
  </si>
  <si>
    <t>GB00B92JR174</t>
  </si>
  <si>
    <t>Datbim</t>
  </si>
  <si>
    <t>FR0004177939</t>
  </si>
  <si>
    <t>Ares Allergy Holdings PLC</t>
  </si>
  <si>
    <t>GB00BZ21FR93</t>
  </si>
  <si>
    <t>Ashler et Manson</t>
  </si>
  <si>
    <t>FR0012968485</t>
  </si>
  <si>
    <t>Brokersclub AG</t>
  </si>
  <si>
    <t>CH0139322835</t>
  </si>
  <si>
    <t>AL/ML</t>
  </si>
  <si>
    <t>FR0011651819</t>
  </si>
  <si>
    <t>4service Cloud Tech AG</t>
  </si>
  <si>
    <t>CH0299791381</t>
  </si>
  <si>
    <t>SRP Groupe</t>
  </si>
  <si>
    <t>FR0013006558</t>
  </si>
  <si>
    <t>le 11 novembre</t>
  </si>
  <si>
    <t>Amundi</t>
  </si>
  <si>
    <t>FR0004125920</t>
  </si>
  <si>
    <t>Direct Energie</t>
  </si>
  <si>
    <t>NOKIA</t>
  </si>
  <si>
    <t>FIN</t>
  </si>
  <si>
    <t>FI0009000681</t>
  </si>
  <si>
    <t>Cie Minière Grecemar SA</t>
  </si>
  <si>
    <t>FR0012991040</t>
  </si>
  <si>
    <t>Poulaillon SA</t>
  </si>
  <si>
    <t>FR0013015583</t>
  </si>
  <si>
    <t>Maison Clio Blue</t>
  </si>
  <si>
    <t>FR0011092089</t>
  </si>
  <si>
    <t>Miliboo</t>
  </si>
  <si>
    <t>FR0013053535</t>
  </si>
  <si>
    <t>DBT</t>
  </si>
  <si>
    <t>FR0013066750</t>
  </si>
  <si>
    <t>le 5 janvier</t>
  </si>
  <si>
    <t>Immersion</t>
  </si>
  <si>
    <t>FR0013060100</t>
  </si>
  <si>
    <t>O Sorbet d'Amour</t>
  </si>
  <si>
    <t>FR0013072741</t>
  </si>
  <si>
    <t xml:space="preserve">ADMISSIONS EN 2016 ( tous marchés ) </t>
  </si>
  <si>
    <t>Brico Distribution</t>
  </si>
  <si>
    <t>FR0013110053</t>
  </si>
  <si>
    <t>Azorean Aquatic Technologies</t>
  </si>
  <si>
    <t>PTAZR0AM0006</t>
  </si>
  <si>
    <t>FR0013143872</t>
  </si>
  <si>
    <t>Witbe</t>
  </si>
  <si>
    <t>CH0308403085</t>
  </si>
  <si>
    <t>Geneuro</t>
  </si>
  <si>
    <t>ES0105118006</t>
  </si>
  <si>
    <t>Quadpack Industries</t>
  </si>
  <si>
    <t>FR0013128881</t>
  </si>
  <si>
    <t>IT0005154635</t>
  </si>
  <si>
    <t>DWC 3.0 SPA</t>
  </si>
  <si>
    <t>Mediawan</t>
  </si>
  <si>
    <t>Bambu AG</t>
  </si>
  <si>
    <t>CH0309050059</t>
  </si>
  <si>
    <t>Kerlink</t>
  </si>
  <si>
    <t>FR0013156007</t>
  </si>
  <si>
    <t>La Savonnerie de Nyons</t>
  </si>
  <si>
    <t>FR0013155975</t>
  </si>
  <si>
    <t>Maisons du Monde</t>
  </si>
  <si>
    <t>FR0013153541</t>
  </si>
  <si>
    <t>La Française de l'Energie</t>
  </si>
  <si>
    <t>FR0013030152</t>
  </si>
  <si>
    <t>Cerinnov Group</t>
  </si>
  <si>
    <t>FR0013178712</t>
  </si>
  <si>
    <t>Enertime</t>
  </si>
  <si>
    <t>FR0011915339</t>
  </si>
  <si>
    <t>Gensight Biologics sa</t>
  </si>
  <si>
    <t>FR0013183985</t>
  </si>
  <si>
    <t>Pharnext</t>
  </si>
  <si>
    <t>FR0011191287</t>
  </si>
  <si>
    <t>Un Toit pour Toi</t>
  </si>
  <si>
    <t>FR0013180189</t>
  </si>
  <si>
    <t>Invibes Advertising</t>
  </si>
  <si>
    <t>BE0974299316</t>
  </si>
  <si>
    <t>Devernois sa</t>
  </si>
  <si>
    <t>FR0000060840</t>
  </si>
  <si>
    <t>Noxxon Pharma nv</t>
  </si>
  <si>
    <t>NL0012044762</t>
  </si>
  <si>
    <t>ABEO sa</t>
  </si>
  <si>
    <t>FR0013185857</t>
  </si>
  <si>
    <t>le 19 ocotbre</t>
  </si>
  <si>
    <t>Groupe Parot</t>
  </si>
  <si>
    <t>FR0013204070</t>
  </si>
  <si>
    <t>Pharmasimple</t>
  </si>
  <si>
    <t>BE0974302342</t>
  </si>
  <si>
    <t>Gour Medical</t>
  </si>
  <si>
    <t>CH0342399851</t>
  </si>
  <si>
    <t>Horizontal Software SA</t>
  </si>
  <si>
    <t>FR0013219367</t>
  </si>
  <si>
    <t>Nextstage</t>
  </si>
  <si>
    <t>FR0012789386</t>
  </si>
  <si>
    <t>le 10 janvier</t>
  </si>
  <si>
    <t>NSC Groupe</t>
  </si>
  <si>
    <t>FR0000064529</t>
  </si>
  <si>
    <t>TechnipFMC Plc</t>
  </si>
  <si>
    <t>GB00BDSFG982</t>
  </si>
  <si>
    <t>Multimicrocloud SA</t>
  </si>
  <si>
    <t>FR0013230067</t>
  </si>
  <si>
    <t>Osmozis SA</t>
  </si>
  <si>
    <t>FR0013231180</t>
  </si>
  <si>
    <t>Lysogene</t>
  </si>
  <si>
    <t>FR0013233475</t>
  </si>
  <si>
    <t>Inventiva SA</t>
  </si>
  <si>
    <t>FR0013233012</t>
  </si>
  <si>
    <t>le 7 mars</t>
  </si>
  <si>
    <t>Tikehau Capital SCA</t>
  </si>
  <si>
    <t>FR0013230612</t>
  </si>
  <si>
    <t xml:space="preserve">ADMISSIONS EN 2017 ( tous marchés ) </t>
  </si>
  <si>
    <t>Mecelec</t>
  </si>
  <si>
    <t>FR0000061244</t>
  </si>
  <si>
    <t>X-Fab Silicon Foundries SE</t>
  </si>
  <si>
    <t>BE0974310428</t>
  </si>
  <si>
    <t>Prodways Group</t>
  </si>
  <si>
    <t>FR0012613610</t>
  </si>
  <si>
    <t>Valbiotis SA</t>
  </si>
  <si>
    <t>FR0013254851</t>
  </si>
  <si>
    <t>Euronext Growth</t>
  </si>
  <si>
    <t>Balyo SA</t>
  </si>
  <si>
    <t>FR0013258399</t>
  </si>
  <si>
    <t>Antalis International SA</t>
  </si>
  <si>
    <t>FR0013258589</t>
  </si>
  <si>
    <t>ALD</t>
  </si>
  <si>
    <t>FR0013258662</t>
  </si>
  <si>
    <t>Health</t>
  </si>
  <si>
    <t>FR0013251584</t>
  </si>
  <si>
    <t>Euronext Access</t>
  </si>
  <si>
    <t>Euronext Growth/Euronext</t>
  </si>
  <si>
    <t>UV Germi</t>
  </si>
  <si>
    <t>FR0011898584</t>
  </si>
  <si>
    <t xml:space="preserve"> le 20 juillet</t>
  </si>
  <si>
    <t>One Experience</t>
  </si>
  <si>
    <t>FR0013266772</t>
  </si>
  <si>
    <t>Alveen</t>
  </si>
  <si>
    <t>FR0013253812</t>
  </si>
  <si>
    <t>Euronext Growth/Euronext Access</t>
  </si>
  <si>
    <t>M2i</t>
  </si>
  <si>
    <t>FR0013270626</t>
  </si>
  <si>
    <t>Biom UP sa</t>
  </si>
  <si>
    <t>FR0013284080</t>
  </si>
  <si>
    <t>Adeunis</t>
  </si>
  <si>
    <t>FR0013284627</t>
  </si>
  <si>
    <t>SMCP sa</t>
  </si>
  <si>
    <t>FR0013214145</t>
  </si>
  <si>
    <t>Theranexus SA</t>
  </si>
  <si>
    <t>FR0013286259</t>
  </si>
  <si>
    <t>Advicenne</t>
  </si>
  <si>
    <t>FR0013296746</t>
  </si>
  <si>
    <t>Air Marine</t>
  </si>
  <si>
    <t>FR0013285103</t>
  </si>
  <si>
    <t>Dubuit (Encres)</t>
  </si>
  <si>
    <t>FR0004030708</t>
  </si>
  <si>
    <t xml:space="preserve">ADMISSIONS EN 2018 ( tous marchés ) </t>
  </si>
  <si>
    <t>Octopus Robots SA</t>
  </si>
  <si>
    <t>FR0013310281</t>
  </si>
  <si>
    <t>Weaccess Group</t>
  </si>
  <si>
    <t>Euronext Access+/Euronext Access</t>
  </si>
  <si>
    <t>Vente Unique.com</t>
  </si>
  <si>
    <t>FR0010766667</t>
  </si>
  <si>
    <t>Oxatis</t>
  </si>
  <si>
    <t>FR0013325184</t>
  </si>
  <si>
    <t>Parx Plastics NV</t>
  </si>
  <si>
    <t>NL0012650535</t>
  </si>
  <si>
    <t>Dontnod Entertainment SA</t>
  </si>
  <si>
    <t>FR0013331212</t>
  </si>
  <si>
    <t>Voluntis SA</t>
  </si>
  <si>
    <t>FR0004183960</t>
  </si>
  <si>
    <t>Enensys Technologies SA</t>
  </si>
  <si>
    <t>FR0013330792</t>
  </si>
  <si>
    <t>Kalray sa</t>
  </si>
  <si>
    <t>FR0010722819</t>
  </si>
  <si>
    <t>Cogelec sa</t>
  </si>
  <si>
    <t>FR0013335742</t>
  </si>
  <si>
    <t>2CRSI SA</t>
  </si>
  <si>
    <t>FR0013341781</t>
  </si>
  <si>
    <t>Ordissimo</t>
  </si>
  <si>
    <t>FR0013318052</t>
  </si>
  <si>
    <t>BIO-UV Group</t>
  </si>
  <si>
    <t>FR0013345493</t>
  </si>
  <si>
    <t>Roche Bobois SA</t>
  </si>
  <si>
    <t>FR0013344173</t>
  </si>
  <si>
    <t>Logis Confort Socimi SA</t>
  </si>
  <si>
    <t>ES0105333001</t>
  </si>
  <si>
    <t>Navya sa</t>
  </si>
  <si>
    <t>FR0013018041</t>
  </si>
  <si>
    <t>Audiovalley sa</t>
  </si>
  <si>
    <t>BE0974334667</t>
  </si>
  <si>
    <t>Nature et Logis</t>
  </si>
  <si>
    <t>FR0013344223</t>
  </si>
  <si>
    <t>Herige</t>
  </si>
  <si>
    <t>FR0000066540</t>
  </si>
  <si>
    <t>le 6 aout</t>
  </si>
  <si>
    <t>MyBest Group S.p.A.</t>
  </si>
  <si>
    <t>IT0005119109</t>
  </si>
  <si>
    <t>Barings Core Spain Socimi</t>
  </si>
  <si>
    <t>ES0105362000</t>
  </si>
  <si>
    <t>Medincell SA</t>
  </si>
  <si>
    <t>FR0004065605</t>
  </si>
  <si>
    <t>Neoen SA</t>
  </si>
  <si>
    <t>FR0011675362</t>
  </si>
  <si>
    <t>Blue Shark Power System sa</t>
  </si>
  <si>
    <t>Vogo SA</t>
  </si>
  <si>
    <t>FR0013340973</t>
  </si>
  <si>
    <t>FR0011532225</t>
  </si>
  <si>
    <t>Lleida.net</t>
  </si>
  <si>
    <t>ES0105089009</t>
  </si>
  <si>
    <t>Predilife</t>
  </si>
  <si>
    <t>FR0010169920</t>
  </si>
  <si>
    <t>le 27 décembre</t>
  </si>
  <si>
    <t>Baikowski</t>
  </si>
  <si>
    <t>FR0013384369</t>
  </si>
  <si>
    <t>Growth</t>
  </si>
  <si>
    <t>Access</t>
  </si>
  <si>
    <t xml:space="preserve">ADMISSIONS EN 2019 ( tous marchés ) </t>
  </si>
  <si>
    <t>Italy Innovazioni</t>
  </si>
  <si>
    <t>IT0005336521</t>
  </si>
  <si>
    <t>Arcure SA</t>
  </si>
  <si>
    <t>FR0013398997</t>
  </si>
  <si>
    <t xml:space="preserve">le 28 février </t>
  </si>
  <si>
    <t>Ediliziacrobatica</t>
  </si>
  <si>
    <t>IT0005351504</t>
  </si>
  <si>
    <t>Whiteni Rcajal SOCIMI</t>
  </si>
  <si>
    <t>ES0105399002</t>
  </si>
  <si>
    <t>Kumulus Vape</t>
  </si>
  <si>
    <t>FR0013419876</t>
  </si>
  <si>
    <t>MRE III Proyecto Cinco Socimi</t>
  </si>
  <si>
    <t>ES0105412003</t>
  </si>
  <si>
    <t>Lanson-BCC</t>
  </si>
  <si>
    <t>FR0004027068</t>
  </si>
  <si>
    <t>Groupe Tera sa</t>
  </si>
  <si>
    <t>FR0013429404</t>
  </si>
  <si>
    <t>Societa Editoriale Il Fatto</t>
  </si>
  <si>
    <t>IT0005353484</t>
  </si>
  <si>
    <t>Agartha Real Estate Socimi sau</t>
  </si>
  <si>
    <t>ES0105422002</t>
  </si>
  <si>
    <t>Uniti sa</t>
  </si>
  <si>
    <t>Euronext Growth/Access</t>
  </si>
  <si>
    <t>Aerkomm Inc</t>
  </si>
  <si>
    <t>US00774B2088</t>
  </si>
  <si>
    <t>Media Maker spa</t>
  </si>
  <si>
    <t>IT0005380438</t>
  </si>
  <si>
    <t>Iposa Properties Socimi sa</t>
  </si>
  <si>
    <t>ES0105417002</t>
  </si>
  <si>
    <t>Groupe LDLC</t>
  </si>
  <si>
    <t>Le Tanneur et Cie</t>
  </si>
  <si>
    <t>FR0000075673</t>
  </si>
  <si>
    <t>le 6 septembre</t>
  </si>
  <si>
    <t>La Perla Fashion Holding NV</t>
  </si>
  <si>
    <t>NL0012191662</t>
  </si>
  <si>
    <t>DNX Corp</t>
  </si>
  <si>
    <t>Verallia</t>
  </si>
  <si>
    <t>FR0013447729</t>
  </si>
  <si>
    <t>Boostheat</t>
  </si>
  <si>
    <t>FR0011814938</t>
  </si>
  <si>
    <t>Hoffmann Green Cement Technologies</t>
  </si>
  <si>
    <t>FR0013451044</t>
  </si>
  <si>
    <t>Agripower France SA</t>
  </si>
  <si>
    <t>FR0013452281</t>
  </si>
  <si>
    <t>La Française des Jeux</t>
  </si>
  <si>
    <t>FR0013451333</t>
  </si>
  <si>
    <t>19,9/19,5</t>
  </si>
  <si>
    <t>Mare Nostrum</t>
  </si>
  <si>
    <t xml:space="preserve">FR0013400835 </t>
  </si>
  <si>
    <t xml:space="preserve">Innovative RFK S.P.A </t>
  </si>
  <si>
    <t>IT0005391161</t>
  </si>
  <si>
    <t xml:space="preserve">ADMISSIONS EN 2020 ( tous marchés ) </t>
  </si>
  <si>
    <t>Munic SA</t>
  </si>
  <si>
    <t>FR0013462231</t>
  </si>
  <si>
    <t>Paulic Meunerie sa</t>
  </si>
  <si>
    <t>FR0013479730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</si>
</sst>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* #,##0.00\ _F_-;\-* #,##0.00\ _F_-;_-* &quot;-&quot;??\ _F_-;_-@_-"/>
    <numFmt numFmtId="165" formatCode="dd/mm/yy;@"/>
    <numFmt numFmtId="166" formatCode="_-* #,##0\ _F_-;\-* #,##0\ _F_-;_-* &quot;-&quot;??\ _F_-;_-@_-"/>
  </numFmts>
  <fonts count="26">
    <font>
      <sz val="8"/>
      <name val="Helvetic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9"/>
      <name val="Helvetica"/>
      <family val="2"/>
    </font>
    <font>
      <sz val="10"/>
      <name val="Times New Roman"/>
      <family val="1"/>
    </font>
    <font>
      <sz val="9"/>
      <name val="Geneva"/>
      <family val="2"/>
    </font>
    <font>
      <sz val="9"/>
      <name val="Arial"/>
      <family val="2"/>
    </font>
    <font>
      <sz val="9"/>
      <name val="Times"/>
      <family val="1"/>
    </font>
    <font>
      <b/>
      <sz val="9"/>
      <color indexed="18"/>
      <name val="Helvetica"/>
      <family val="2"/>
    </font>
    <font>
      <sz val="9"/>
      <color indexed="18"/>
      <name val="Helvetica"/>
      <family val="2"/>
    </font>
    <font>
      <sz val="9"/>
      <color indexed="8"/>
      <name val="Helvetica"/>
      <family val="2"/>
    </font>
    <font>
      <sz val="9"/>
      <color theme="0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name val="Geneva"/>
    </font>
    <font>
      <sz val="10"/>
      <name val="Times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9"/>
      <color indexed="18"/>
      <name val="Helvetica"/>
    </font>
  </fonts>
  <fills count="25">
    <fill>
      <patternFill patternType="none"/>
    </fill>
    <fill>
      <patternFill patternType="gray125"/>
    </fill>
    <fill>
      <patternFill patternType="gray125">
        <fgColor indexed="35"/>
        <bgColor indexed="35"/>
      </patternFill>
    </fill>
    <fill>
      <patternFill patternType="gray125">
        <fgColor indexed="35"/>
        <bgColor rgb="FF00B0F0"/>
      </patternFill>
    </fill>
    <fill>
      <patternFill patternType="solid">
        <fgColor rgb="FF408E86"/>
        <bgColor indexed="3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3">
    <xf numFmtId="0" fontId="0" fillId="0" borderId="0">
      <alignment horizontal="left" wrapText="1"/>
    </xf>
    <xf numFmtId="164" fontId="2" fillId="0" borderId="0" applyFont="0" applyFill="0" applyBorder="0" applyAlignment="0" applyProtection="0"/>
    <xf numFmtId="0" fontId="10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5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24" borderId="12" applyNumberFormat="0" applyAlignment="0" applyProtection="0"/>
    <xf numFmtId="0" fontId="23" fillId="0" borderId="13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0" fontId="18" fillId="11" borderId="12" applyNumberFormat="0" applyAlignment="0" applyProtection="0"/>
    <xf numFmtId="0" fontId="10" fillId="0" borderId="0">
      <alignment horizontal="left" wrapText="1"/>
    </xf>
    <xf numFmtId="0" fontId="20" fillId="0" borderId="0"/>
    <xf numFmtId="0" fontId="2" fillId="0" borderId="0"/>
    <xf numFmtId="0" fontId="2" fillId="0" borderId="0"/>
    <xf numFmtId="0" fontId="20" fillId="0" borderId="0"/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/>
    <xf numFmtId="0" fontId="2" fillId="0" borderId="0"/>
    <xf numFmtId="0" fontId="21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</cellStyleXfs>
  <cellXfs count="176">
    <xf numFmtId="0" fontId="0" fillId="0" borderId="0" xfId="0" applyAlignment="1"/>
    <xf numFmtId="0" fontId="3" fillId="0" borderId="0" xfId="0" applyFont="1" applyAlignment="1"/>
    <xf numFmtId="3" fontId="3" fillId="0" borderId="0" xfId="0" applyNumberFormat="1" applyFont="1" applyAlignme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/>
    <xf numFmtId="0" fontId="3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3" fillId="2" borderId="2" xfId="0" applyFont="1" applyFill="1" applyBorder="1" applyAlignment="1"/>
    <xf numFmtId="3" fontId="3" fillId="2" borderId="2" xfId="0" applyNumberFormat="1" applyFont="1" applyFill="1" applyBorder="1" applyAlignment="1"/>
    <xf numFmtId="0" fontId="3" fillId="2" borderId="2" xfId="0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/>
    <xf numFmtId="0" fontId="3" fillId="2" borderId="3" xfId="0" applyFont="1" applyFill="1" applyBorder="1" applyAlignment="1"/>
    <xf numFmtId="3" fontId="3" fillId="2" borderId="3" xfId="0" applyNumberFormat="1" applyFont="1" applyFill="1" applyBorder="1" applyAlignment="1"/>
    <xf numFmtId="0" fontId="3" fillId="2" borderId="3" xfId="0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/>
    <xf numFmtId="3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14" fontId="3" fillId="2" borderId="3" xfId="0" applyNumberFormat="1" applyFont="1" applyFill="1" applyBorder="1" applyAlignment="1">
      <alignment horizontal="center"/>
    </xf>
    <xf numFmtId="14" fontId="4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5" fillId="0" borderId="0" xfId="0" applyFont="1" applyAlignment="1"/>
    <xf numFmtId="14" fontId="6" fillId="0" borderId="0" xfId="0" applyNumberFormat="1" applyFont="1" applyAlignment="1">
      <alignment horizontal="left"/>
    </xf>
    <xf numFmtId="3" fontId="5" fillId="0" borderId="0" xfId="0" applyNumberFormat="1" applyFont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/>
    <xf numFmtId="14" fontId="5" fillId="0" borderId="0" xfId="0" applyNumberFormat="1" applyFont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/>
    <xf numFmtId="14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/>
    <xf numFmtId="3" fontId="5" fillId="2" borderId="2" xfId="0" applyNumberFormat="1" applyFont="1" applyFill="1" applyBorder="1" applyAlignment="1"/>
    <xf numFmtId="0" fontId="5" fillId="2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/>
    <xf numFmtId="14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/>
    <xf numFmtId="3" fontId="5" fillId="2" borderId="3" xfId="0" applyNumberFormat="1" applyFont="1" applyFill="1" applyBorder="1" applyAlignment="1"/>
    <xf numFmtId="0" fontId="5" fillId="2" borderId="3" xfId="0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/>
    <xf numFmtId="0" fontId="5" fillId="0" borderId="0" xfId="0" applyFont="1" applyAlignment="1">
      <alignment horizontal="left"/>
    </xf>
    <xf numFmtId="14" fontId="3" fillId="0" borderId="0" xfId="0" applyNumberFormat="1" applyFont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/>
    <xf numFmtId="4" fontId="7" fillId="0" borderId="0" xfId="0" applyNumberFormat="1" applyFont="1" applyAlignment="1"/>
    <xf numFmtId="16" fontId="7" fillId="0" borderId="0" xfId="0" applyNumberFormat="1" applyFont="1" applyAlignment="1"/>
    <xf numFmtId="0" fontId="3" fillId="2" borderId="1" xfId="0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center"/>
    </xf>
    <xf numFmtId="16" fontId="3" fillId="0" borderId="0" xfId="0" applyNumberFormat="1" applyFont="1" applyAlignment="1"/>
    <xf numFmtId="4" fontId="3" fillId="2" borderId="2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0" borderId="0" xfId="0" applyNumberFormat="1" applyFont="1" applyAlignment="1">
      <alignment horizontal="right"/>
    </xf>
    <xf numFmtId="15" fontId="0" fillId="0" borderId="0" xfId="0" applyNumberFormat="1" applyAlignment="1"/>
    <xf numFmtId="15" fontId="3" fillId="0" borderId="0" xfId="0" applyNumberFormat="1" applyFont="1" applyAlignment="1"/>
    <xf numFmtId="15" fontId="3" fillId="2" borderId="1" xfId="0" applyNumberFormat="1" applyFont="1" applyFill="1" applyBorder="1" applyAlignment="1">
      <alignment horizontal="left"/>
    </xf>
    <xf numFmtId="15" fontId="3" fillId="2" borderId="2" xfId="0" applyNumberFormat="1" applyFont="1" applyFill="1" applyBorder="1" applyAlignment="1"/>
    <xf numFmtId="15" fontId="3" fillId="2" borderId="3" xfId="0" applyNumberFormat="1" applyFont="1" applyFill="1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3" fillId="1" borderId="1" xfId="0" applyFont="1" applyFill="1" applyBorder="1" applyAlignment="1">
      <alignment horizontal="left"/>
    </xf>
    <xf numFmtId="3" fontId="3" fillId="1" borderId="1" xfId="0" applyNumberFormat="1" applyFont="1" applyFill="1" applyBorder="1" applyAlignment="1"/>
    <xf numFmtId="4" fontId="3" fillId="1" borderId="1" xfId="0" applyNumberFormat="1" applyFont="1" applyFill="1" applyBorder="1" applyAlignment="1">
      <alignment horizontal="center"/>
    </xf>
    <xf numFmtId="0" fontId="3" fillId="1" borderId="2" xfId="0" applyFont="1" applyFill="1" applyBorder="1" applyAlignment="1"/>
    <xf numFmtId="3" fontId="3" fillId="1" borderId="2" xfId="0" applyNumberFormat="1" applyFont="1" applyFill="1" applyBorder="1" applyAlignment="1">
      <alignment horizontal="center"/>
    </xf>
    <xf numFmtId="4" fontId="3" fillId="1" borderId="2" xfId="0" applyNumberFormat="1" applyFont="1" applyFill="1" applyBorder="1" applyAlignment="1">
      <alignment horizontal="center"/>
    </xf>
    <xf numFmtId="0" fontId="3" fillId="1" borderId="3" xfId="0" applyFont="1" applyFill="1" applyBorder="1" applyAlignment="1"/>
    <xf numFmtId="3" fontId="3" fillId="1" borderId="3" xfId="0" applyNumberFormat="1" applyFont="1" applyFill="1" applyBorder="1" applyAlignment="1">
      <alignment horizontal="center"/>
    </xf>
    <xf numFmtId="4" fontId="3" fillId="1" borderId="3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right"/>
    </xf>
    <xf numFmtId="3" fontId="4" fillId="0" borderId="0" xfId="0" applyNumberFormat="1" applyFont="1" applyAlignment="1"/>
    <xf numFmtId="0" fontId="3" fillId="1" borderId="4" xfId="0" applyFont="1" applyFill="1" applyBorder="1" applyAlignment="1"/>
    <xf numFmtId="0" fontId="3" fillId="1" borderId="5" xfId="0" applyFont="1" applyFill="1" applyBorder="1" applyAlignment="1">
      <alignment horizontal="center"/>
    </xf>
    <xf numFmtId="0" fontId="3" fillId="1" borderId="6" xfId="0" applyFont="1" applyFill="1" applyBorder="1" applyAlignment="1">
      <alignment horizontal="center"/>
    </xf>
    <xf numFmtId="0" fontId="3" fillId="1" borderId="7" xfId="0" applyFont="1" applyFill="1" applyBorder="1" applyAlignment="1"/>
    <xf numFmtId="0" fontId="3" fillId="1" borderId="0" xfId="0" applyFont="1" applyFill="1" applyBorder="1" applyAlignment="1">
      <alignment horizontal="center"/>
    </xf>
    <xf numFmtId="0" fontId="3" fillId="1" borderId="8" xfId="0" applyFont="1" applyFill="1" applyBorder="1" applyAlignment="1">
      <alignment horizontal="center"/>
    </xf>
    <xf numFmtId="0" fontId="3" fillId="1" borderId="9" xfId="0" applyFont="1" applyFill="1" applyBorder="1" applyAlignment="1"/>
    <xf numFmtId="0" fontId="3" fillId="1" borderId="10" xfId="0" applyFont="1" applyFill="1" applyBorder="1" applyAlignment="1">
      <alignment horizontal="center"/>
    </xf>
    <xf numFmtId="0" fontId="3" fillId="1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8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/>
    <xf numFmtId="0" fontId="3" fillId="0" borderId="0" xfId="0" applyFont="1" applyAlignment="1">
      <alignment horizontal="left"/>
    </xf>
    <xf numFmtId="165" fontId="3" fillId="0" borderId="0" xfId="0" applyNumberFormat="1" applyFont="1" applyAlignment="1"/>
    <xf numFmtId="0" fontId="10" fillId="0" borderId="0" xfId="0" applyFont="1" applyAlignment="1"/>
    <xf numFmtId="165" fontId="3" fillId="2" borderId="1" xfId="0" applyNumberFormat="1" applyFont="1" applyFill="1" applyBorder="1" applyAlignment="1">
      <alignment horizontal="left"/>
    </xf>
    <xf numFmtId="165" fontId="3" fillId="2" borderId="2" xfId="0" applyNumberFormat="1" applyFont="1" applyFill="1" applyBorder="1" applyAlignment="1"/>
    <xf numFmtId="165" fontId="3" fillId="2" borderId="3" xfId="0" applyNumberFormat="1" applyFont="1" applyFill="1" applyBorder="1" applyAlignment="1"/>
    <xf numFmtId="16" fontId="10" fillId="0" borderId="0" xfId="0" applyNumberFormat="1" applyFont="1" applyAlignment="1"/>
    <xf numFmtId="3" fontId="10" fillId="0" borderId="0" xfId="0" applyNumberFormat="1" applyFont="1" applyAlignment="1"/>
    <xf numFmtId="16" fontId="0" fillId="0" borderId="0" xfId="0" applyNumberFormat="1" applyFill="1" applyBorder="1" applyAlignment="1"/>
    <xf numFmtId="16" fontId="0" fillId="0" borderId="0" xfId="0" applyNumberFormat="1" applyAlignment="1"/>
    <xf numFmtId="3" fontId="0" fillId="0" borderId="0" xfId="0" applyNumberFormat="1" applyAlignment="1"/>
    <xf numFmtId="4" fontId="0" fillId="0" borderId="0" xfId="0" applyNumberFormat="1" applyAlignment="1"/>
    <xf numFmtId="14" fontId="11" fillId="0" borderId="0" xfId="0" applyNumberFormat="1" applyFont="1" applyAlignment="1">
      <alignment horizontal="left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16" fontId="10" fillId="0" borderId="0" xfId="0" applyNumberFormat="1" applyFont="1" applyFill="1" applyBorder="1" applyAlignment="1"/>
    <xf numFmtId="0" fontId="13" fillId="3" borderId="1" xfId="0" applyFont="1" applyFill="1" applyBorder="1" applyAlignment="1">
      <alignment horizontal="left"/>
    </xf>
    <xf numFmtId="165" fontId="13" fillId="3" borderId="1" xfId="0" applyNumberFormat="1" applyFont="1" applyFill="1" applyBorder="1" applyAlignment="1">
      <alignment horizontal="left"/>
    </xf>
    <xf numFmtId="0" fontId="13" fillId="3" borderId="1" xfId="0" applyFont="1" applyFill="1" applyBorder="1" applyAlignment="1"/>
    <xf numFmtId="0" fontId="13" fillId="3" borderId="1" xfId="0" applyFont="1" applyFill="1" applyBorder="1" applyAlignment="1">
      <alignment horizontal="center"/>
    </xf>
    <xf numFmtId="3" fontId="13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0" fontId="13" fillId="3" borderId="2" xfId="0" applyFont="1" applyFill="1" applyBorder="1" applyAlignment="1"/>
    <xf numFmtId="165" fontId="13" fillId="3" borderId="2" xfId="0" applyNumberFormat="1" applyFont="1" applyFill="1" applyBorder="1" applyAlignment="1"/>
    <xf numFmtId="0" fontId="13" fillId="3" borderId="2" xfId="0" applyFont="1" applyFill="1" applyBorder="1" applyAlignment="1">
      <alignment horizontal="center"/>
    </xf>
    <xf numFmtId="3" fontId="13" fillId="3" borderId="2" xfId="0" applyNumberFormat="1" applyFont="1" applyFill="1" applyBorder="1" applyAlignment="1">
      <alignment horizontal="center"/>
    </xf>
    <xf numFmtId="4" fontId="13" fillId="3" borderId="2" xfId="0" applyNumberFormat="1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 horizontal="center"/>
    </xf>
    <xf numFmtId="3" fontId="13" fillId="3" borderId="3" xfId="0" applyNumberFormat="1" applyFont="1" applyFill="1" applyBorder="1" applyAlignment="1">
      <alignment horizontal="left"/>
    </xf>
    <xf numFmtId="3" fontId="13" fillId="3" borderId="3" xfId="0" applyNumberFormat="1" applyFont="1" applyFill="1" applyBorder="1" applyAlignment="1">
      <alignment horizontal="center"/>
    </xf>
    <xf numFmtId="4" fontId="13" fillId="3" borderId="3" xfId="0" applyNumberFormat="1" applyFont="1" applyFill="1" applyBorder="1" applyAlignment="1">
      <alignment horizontal="center"/>
    </xf>
    <xf numFmtId="4" fontId="3" fillId="3" borderId="3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left"/>
    </xf>
    <xf numFmtId="165" fontId="14" fillId="4" borderId="1" xfId="0" applyNumberFormat="1" applyFont="1" applyFill="1" applyBorder="1" applyAlignment="1">
      <alignment horizontal="left"/>
    </xf>
    <xf numFmtId="0" fontId="14" fillId="4" borderId="1" xfId="0" applyFont="1" applyFill="1" applyBorder="1" applyAlignment="1"/>
    <xf numFmtId="0" fontId="14" fillId="4" borderId="1" xfId="0" applyFont="1" applyFill="1" applyBorder="1" applyAlignment="1">
      <alignment horizontal="center"/>
    </xf>
    <xf numFmtId="3" fontId="14" fillId="4" borderId="1" xfId="0" applyNumberFormat="1" applyFont="1" applyFill="1" applyBorder="1" applyAlignment="1">
      <alignment horizontal="center"/>
    </xf>
    <xf numFmtId="4" fontId="14" fillId="4" borderId="1" xfId="0" applyNumberFormat="1" applyFont="1" applyFill="1" applyBorder="1" applyAlignment="1">
      <alignment horizontal="center"/>
    </xf>
    <xf numFmtId="0" fontId="14" fillId="4" borderId="2" xfId="0" applyFont="1" applyFill="1" applyBorder="1" applyAlignment="1"/>
    <xf numFmtId="165" fontId="14" fillId="4" borderId="2" xfId="0" applyNumberFormat="1" applyFont="1" applyFill="1" applyBorder="1" applyAlignment="1"/>
    <xf numFmtId="0" fontId="14" fillId="4" borderId="2" xfId="0" applyFont="1" applyFill="1" applyBorder="1" applyAlignment="1">
      <alignment horizontal="center"/>
    </xf>
    <xf numFmtId="3" fontId="14" fillId="4" borderId="2" xfId="0" applyNumberFormat="1" applyFont="1" applyFill="1" applyBorder="1" applyAlignment="1">
      <alignment horizontal="center"/>
    </xf>
    <xf numFmtId="4" fontId="14" fillId="4" borderId="2" xfId="0" applyNumberFormat="1" applyFont="1" applyFill="1" applyBorder="1" applyAlignment="1">
      <alignment horizontal="center"/>
    </xf>
    <xf numFmtId="3" fontId="14" fillId="4" borderId="3" xfId="0" applyNumberFormat="1" applyFont="1" applyFill="1" applyBorder="1" applyAlignment="1">
      <alignment horizontal="left"/>
    </xf>
    <xf numFmtId="3" fontId="14" fillId="4" borderId="3" xfId="0" applyNumberFormat="1" applyFont="1" applyFill="1" applyBorder="1" applyAlignment="1">
      <alignment horizontal="center"/>
    </xf>
    <xf numFmtId="4" fontId="14" fillId="4" borderId="3" xfId="0" applyNumberFormat="1" applyFont="1" applyFill="1" applyBorder="1" applyAlignment="1">
      <alignment horizontal="center"/>
    </xf>
    <xf numFmtId="164" fontId="0" fillId="0" borderId="0" xfId="1" applyFont="1" applyAlignment="1">
      <alignment horizontal="right"/>
    </xf>
    <xf numFmtId="3" fontId="0" fillId="0" borderId="0" xfId="1" applyNumberFormat="1" applyFont="1" applyAlignment="1">
      <alignment horizontal="right"/>
    </xf>
    <xf numFmtId="0" fontId="10" fillId="0" borderId="0" xfId="2" applyAlignment="1"/>
    <xf numFmtId="16" fontId="10" fillId="0" borderId="0" xfId="2" applyNumberFormat="1" applyAlignment="1"/>
    <xf numFmtId="16" fontId="10" fillId="0" borderId="0" xfId="2" applyNumberFormat="1" applyFont="1" applyFill="1" applyBorder="1" applyAlignment="1"/>
    <xf numFmtId="0" fontId="10" fillId="0" borderId="0" xfId="2" applyFont="1" applyAlignment="1"/>
    <xf numFmtId="3" fontId="0" fillId="0" borderId="0" xfId="0" quotePrefix="1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1" applyFont="1" applyAlignment="1"/>
    <xf numFmtId="166" fontId="0" fillId="0" borderId="0" xfId="1" applyNumberFormat="1" applyFont="1" applyAlignment="1"/>
    <xf numFmtId="166" fontId="0" fillId="0" borderId="0" xfId="1" applyNumberFormat="1" applyFont="1" applyAlignment="1">
      <alignment horizontal="right"/>
    </xf>
    <xf numFmtId="166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Border="1" applyAlignment="1"/>
    <xf numFmtId="3" fontId="0" fillId="0" borderId="0" xfId="0" applyNumberFormat="1" applyFill="1" applyBorder="1" applyAlignment="1"/>
    <xf numFmtId="0" fontId="25" fillId="0" borderId="0" xfId="0" applyFont="1" applyAlignment="1"/>
    <xf numFmtId="0" fontId="25" fillId="0" borderId="0" xfId="0" applyFont="1" applyAlignment="1">
      <alignment horizontal="center"/>
    </xf>
    <xf numFmtId="164" fontId="10" fillId="0" borderId="0" xfId="1" applyFont="1" applyAlignment="1"/>
    <xf numFmtId="164" fontId="10" fillId="0" borderId="0" xfId="1" applyFont="1" applyFill="1" applyBorder="1" applyAlignment="1"/>
  </cellXfs>
  <cellStyles count="103">
    <cellStyle name="_db x-trackers" xfId="3" xr:uid="{00000000-0005-0000-0000-000000000000}"/>
    <cellStyle name="_db x-trackers 2" xfId="4" xr:uid="{00000000-0005-0000-0000-000001000000}"/>
    <cellStyle name="_db x-trackers 2 2" xfId="5" xr:uid="{00000000-0005-0000-0000-000002000000}"/>
    <cellStyle name="_ETFs - NYSE Euronext" xfId="6" xr:uid="{00000000-0005-0000-0000-000003000000}"/>
    <cellStyle name="_ETFs - NYSE Euronext 2" xfId="7" xr:uid="{00000000-0005-0000-0000-000004000000}"/>
    <cellStyle name="_ETFs - NYSE Euronext 2 2" xfId="8" xr:uid="{00000000-0005-0000-0000-000005000000}"/>
    <cellStyle name="_Feuil1" xfId="9" xr:uid="{00000000-0005-0000-0000-000006000000}"/>
    <cellStyle name="_Feuil1 2" xfId="10" xr:uid="{00000000-0005-0000-0000-000007000000}"/>
    <cellStyle name="_Feuil1 2 2" xfId="11" xr:uid="{00000000-0005-0000-0000-000008000000}"/>
    <cellStyle name="_Global Master File" xfId="12" xr:uid="{00000000-0005-0000-0000-000009000000}"/>
    <cellStyle name="_Global Master File 2" xfId="13" xr:uid="{00000000-0005-0000-0000-00000A000000}"/>
    <cellStyle name="_Global Master File 2 2" xfId="14" xr:uid="{00000000-0005-0000-0000-00000B000000}"/>
    <cellStyle name="_Global Master Filee" xfId="15" xr:uid="{00000000-0005-0000-0000-00000C000000}"/>
    <cellStyle name="=C:\WINNT35\SYSTEM32\COMMAND.COM" xfId="16" xr:uid="{00000000-0005-0000-0000-00000D000000}"/>
    <cellStyle name="=C:\WINNT35\SYSTEM32\COMMAND.COM 2" xfId="17" xr:uid="{00000000-0005-0000-0000-00000E000000}"/>
    <cellStyle name="=C:\WINNT35\SYSTEM32\COMMAND.COM 2 2" xfId="18" xr:uid="{00000000-0005-0000-0000-00000F000000}"/>
    <cellStyle name="=C:\WINNT35\SYSTEM32\COMMAND.COM 3" xfId="19" xr:uid="{00000000-0005-0000-0000-000010000000}"/>
    <cellStyle name="=C:\WINNT35\SYSTEM32\COMMAND.COM 4" xfId="20" xr:uid="{00000000-0005-0000-0000-000011000000}"/>
    <cellStyle name="20 % - Accent1 2" xfId="21" xr:uid="{00000000-0005-0000-0000-000012000000}"/>
    <cellStyle name="20 % - Accent2 2" xfId="22" xr:uid="{00000000-0005-0000-0000-000013000000}"/>
    <cellStyle name="20 % - Accent3 2" xfId="23" xr:uid="{00000000-0005-0000-0000-000014000000}"/>
    <cellStyle name="20 % - Accent4 2" xfId="24" xr:uid="{00000000-0005-0000-0000-000015000000}"/>
    <cellStyle name="20 % - Accent5 2" xfId="25" xr:uid="{00000000-0005-0000-0000-000016000000}"/>
    <cellStyle name="20 % - Accent6 2" xfId="26" xr:uid="{00000000-0005-0000-0000-000017000000}"/>
    <cellStyle name="40 % - Accent1 2" xfId="27" xr:uid="{00000000-0005-0000-0000-000018000000}"/>
    <cellStyle name="40 % - Accent2 2" xfId="28" xr:uid="{00000000-0005-0000-0000-000019000000}"/>
    <cellStyle name="40 % - Accent3 2" xfId="29" xr:uid="{00000000-0005-0000-0000-00001A000000}"/>
    <cellStyle name="40 % - Accent4 2" xfId="30" xr:uid="{00000000-0005-0000-0000-00001B000000}"/>
    <cellStyle name="40 % - Accent5 2" xfId="31" xr:uid="{00000000-0005-0000-0000-00001C000000}"/>
    <cellStyle name="40 % - Accent6 2" xfId="32" xr:uid="{00000000-0005-0000-0000-00001D000000}"/>
    <cellStyle name="60 % - Accent1 2" xfId="33" xr:uid="{00000000-0005-0000-0000-00001E000000}"/>
    <cellStyle name="60 % - Accent2 2" xfId="34" xr:uid="{00000000-0005-0000-0000-00001F000000}"/>
    <cellStyle name="60 % - Accent3 2" xfId="35" xr:uid="{00000000-0005-0000-0000-000020000000}"/>
    <cellStyle name="60 % - Accent4 2" xfId="36" xr:uid="{00000000-0005-0000-0000-000021000000}"/>
    <cellStyle name="60 % - Accent5 2" xfId="37" xr:uid="{00000000-0005-0000-0000-000022000000}"/>
    <cellStyle name="60 % - Accent6 2" xfId="38" xr:uid="{00000000-0005-0000-0000-000023000000}"/>
    <cellStyle name="Accent1 2" xfId="39" xr:uid="{00000000-0005-0000-0000-000024000000}"/>
    <cellStyle name="Accent1 2 2" xfId="40" xr:uid="{00000000-0005-0000-0000-000025000000}"/>
    <cellStyle name="Accent1 2 3" xfId="41" xr:uid="{00000000-0005-0000-0000-000026000000}"/>
    <cellStyle name="Accent1 3" xfId="42" xr:uid="{00000000-0005-0000-0000-000027000000}"/>
    <cellStyle name="Accent1 4" xfId="43" xr:uid="{00000000-0005-0000-0000-000028000000}"/>
    <cellStyle name="Accent2 2" xfId="44" xr:uid="{00000000-0005-0000-0000-000029000000}"/>
    <cellStyle name="Accent2 2 2" xfId="45" xr:uid="{00000000-0005-0000-0000-00002A000000}"/>
    <cellStyle name="Accent2 2 3" xfId="46" xr:uid="{00000000-0005-0000-0000-00002B000000}"/>
    <cellStyle name="Accent2 3" xfId="47" xr:uid="{00000000-0005-0000-0000-00002C000000}"/>
    <cellStyle name="Accent2 4" xfId="48" xr:uid="{00000000-0005-0000-0000-00002D000000}"/>
    <cellStyle name="Accent3 2" xfId="49" xr:uid="{00000000-0005-0000-0000-00002E000000}"/>
    <cellStyle name="Accent3 2 2" xfId="50" xr:uid="{00000000-0005-0000-0000-00002F000000}"/>
    <cellStyle name="Accent3 2 3" xfId="51" xr:uid="{00000000-0005-0000-0000-000030000000}"/>
    <cellStyle name="Accent3 3" xfId="52" xr:uid="{00000000-0005-0000-0000-000031000000}"/>
    <cellStyle name="Accent3 4" xfId="53" xr:uid="{00000000-0005-0000-0000-000032000000}"/>
    <cellStyle name="Accent4 2" xfId="54" xr:uid="{00000000-0005-0000-0000-000033000000}"/>
    <cellStyle name="Accent4 2 2" xfId="55" xr:uid="{00000000-0005-0000-0000-000034000000}"/>
    <cellStyle name="Accent4 2 3" xfId="56" xr:uid="{00000000-0005-0000-0000-000035000000}"/>
    <cellStyle name="Accent4 3" xfId="57" xr:uid="{00000000-0005-0000-0000-000036000000}"/>
    <cellStyle name="Accent4 4" xfId="58" xr:uid="{00000000-0005-0000-0000-000037000000}"/>
    <cellStyle name="Accent5 2" xfId="59" xr:uid="{00000000-0005-0000-0000-000038000000}"/>
    <cellStyle name="Accent5 2 2" xfId="60" xr:uid="{00000000-0005-0000-0000-000039000000}"/>
    <cellStyle name="Accent5 2 3" xfId="61" xr:uid="{00000000-0005-0000-0000-00003A000000}"/>
    <cellStyle name="Accent5 3" xfId="62" xr:uid="{00000000-0005-0000-0000-00003B000000}"/>
    <cellStyle name="Accent5 4" xfId="63" xr:uid="{00000000-0005-0000-0000-00003C000000}"/>
    <cellStyle name="Accent6 2" xfId="64" xr:uid="{00000000-0005-0000-0000-00003D000000}"/>
    <cellStyle name="Accent6 2 2" xfId="65" xr:uid="{00000000-0005-0000-0000-00003E000000}"/>
    <cellStyle name="Accent6 2 3" xfId="66" xr:uid="{00000000-0005-0000-0000-00003F000000}"/>
    <cellStyle name="Accent6 3" xfId="67" xr:uid="{00000000-0005-0000-0000-000040000000}"/>
    <cellStyle name="Accent6 4" xfId="68" xr:uid="{00000000-0005-0000-0000-000041000000}"/>
    <cellStyle name="Avertissement 2" xfId="69" xr:uid="{00000000-0005-0000-0000-000042000000}"/>
    <cellStyle name="Calcul 2" xfId="70" xr:uid="{00000000-0005-0000-0000-000043000000}"/>
    <cellStyle name="Cellule liée 2" xfId="71" xr:uid="{00000000-0005-0000-0000-000044000000}"/>
    <cellStyle name="Comma 2 2" xfId="72" xr:uid="{00000000-0005-0000-0000-000045000000}"/>
    <cellStyle name="Comma 2 3" xfId="73" xr:uid="{00000000-0005-0000-0000-000046000000}"/>
    <cellStyle name="Commentaire 2" xfId="74" xr:uid="{00000000-0005-0000-0000-000047000000}"/>
    <cellStyle name="Commentaire 2 2" xfId="75" xr:uid="{00000000-0005-0000-0000-000048000000}"/>
    <cellStyle name="Commentaire 3" xfId="76" xr:uid="{00000000-0005-0000-0000-000049000000}"/>
    <cellStyle name="Entrée 2" xfId="77" xr:uid="{00000000-0005-0000-0000-00004A000000}"/>
    <cellStyle name="Milliers" xfId="1" builtinId="3"/>
    <cellStyle name="Normal" xfId="0" builtinId="0"/>
    <cellStyle name="Normal 10" xfId="78" xr:uid="{00000000-0005-0000-0000-00004D000000}"/>
    <cellStyle name="Normal 11" xfId="2" xr:uid="{00000000-0005-0000-0000-00004E000000}"/>
    <cellStyle name="Normal 2" xfId="79" xr:uid="{00000000-0005-0000-0000-00004F000000}"/>
    <cellStyle name="Normal 2 2" xfId="80" xr:uid="{00000000-0005-0000-0000-000050000000}"/>
    <cellStyle name="Normal 2 3" xfId="81" xr:uid="{00000000-0005-0000-0000-000051000000}"/>
    <cellStyle name="Normal 2 4" xfId="82" xr:uid="{00000000-0005-0000-0000-000052000000}"/>
    <cellStyle name="Normal 3" xfId="83" xr:uid="{00000000-0005-0000-0000-000053000000}"/>
    <cellStyle name="Normal 3 2" xfId="84" xr:uid="{00000000-0005-0000-0000-000054000000}"/>
    <cellStyle name="Normal 4" xfId="85" xr:uid="{00000000-0005-0000-0000-000055000000}"/>
    <cellStyle name="Normal 5" xfId="86" xr:uid="{00000000-0005-0000-0000-000056000000}"/>
    <cellStyle name="Normal 5 2" xfId="87" xr:uid="{00000000-0005-0000-0000-000057000000}"/>
    <cellStyle name="Normal 5 3" xfId="88" xr:uid="{00000000-0005-0000-0000-000058000000}"/>
    <cellStyle name="Normal 6" xfId="89" xr:uid="{00000000-0005-0000-0000-000059000000}"/>
    <cellStyle name="Normal 7" xfId="90" xr:uid="{00000000-0005-0000-0000-00005A000000}"/>
    <cellStyle name="Normal 8" xfId="91" xr:uid="{00000000-0005-0000-0000-00005B000000}"/>
    <cellStyle name="Normal 9" xfId="92" xr:uid="{00000000-0005-0000-0000-00005C000000}"/>
    <cellStyle name="Percent 2 2" xfId="93" xr:uid="{00000000-0005-0000-0000-00005D000000}"/>
    <cellStyle name="Percent 2 3" xfId="94" xr:uid="{00000000-0005-0000-0000-00005E000000}"/>
    <cellStyle name="Standard_519054" xfId="95" xr:uid="{00000000-0005-0000-0000-00005F000000}"/>
    <cellStyle name="Style 1" xfId="96" xr:uid="{00000000-0005-0000-0000-000060000000}"/>
    <cellStyle name="Style 1 10" xfId="97" xr:uid="{00000000-0005-0000-0000-000061000000}"/>
    <cellStyle name="Total 2" xfId="98" xr:uid="{00000000-0005-0000-0000-000062000000}"/>
    <cellStyle name="Total 2 2" xfId="99" xr:uid="{00000000-0005-0000-0000-000063000000}"/>
    <cellStyle name="Total 2 3" xfId="100" xr:uid="{00000000-0005-0000-0000-000064000000}"/>
    <cellStyle name="Total 3" xfId="101" xr:uid="{00000000-0005-0000-0000-000065000000}"/>
    <cellStyle name="Total 4" xfId="102" xr:uid="{00000000-0005-0000-0000-00006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AROLE\DEMANDES\ANG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 indices"/>
      <sheetName val="Graph marchés"/>
      <sheetName val="données marchés"/>
      <sheetName val="blocs"/>
      <sheetName val="Trimestre"/>
      <sheetName val="Trimestre2"/>
      <sheetName val="graphtrim"/>
      <sheetName val="graphtrim2"/>
      <sheetName val="donnée graphtrim"/>
      <sheetName val="donnés graphtrim2"/>
      <sheetName val="internet"/>
      <sheetName val="Feuil1"/>
      <sheetName val="semestre2"/>
      <sheetName val="meilleurs progressions 2000"/>
      <sheetName val="intro2000"/>
    </sheetNames>
    <sheetDataSet>
      <sheetData sheetId="0">
        <row r="2">
          <cell r="A2">
            <v>1457</v>
          </cell>
        </row>
        <row r="484">
          <cell r="A484">
            <v>36524</v>
          </cell>
        </row>
      </sheetData>
      <sheetData sheetId="1" refreshError="1"/>
      <sheetData sheetId="2">
        <row r="1">
          <cell r="A1">
            <v>6.5595699999999999</v>
          </cell>
        </row>
        <row r="2">
          <cell r="A2">
            <v>106</v>
          </cell>
        </row>
        <row r="15">
          <cell r="B15">
            <v>0.72718181222244749</v>
          </cell>
          <cell r="D15">
            <v>2.232672</v>
          </cell>
          <cell r="M15">
            <v>22</v>
          </cell>
        </row>
        <row r="25">
          <cell r="Q25">
            <v>0.68602057756834667</v>
          </cell>
        </row>
        <row r="26">
          <cell r="D26">
            <v>3.2411479999999999</v>
          </cell>
          <cell r="M26">
            <v>21</v>
          </cell>
        </row>
        <row r="27">
          <cell r="A27">
            <v>35431</v>
          </cell>
          <cell r="B27">
            <v>1.200993357796319</v>
          </cell>
          <cell r="D27">
            <v>3.0840550000000002</v>
          </cell>
          <cell r="M27">
            <v>22</v>
          </cell>
        </row>
        <row r="38">
          <cell r="B38">
            <v>1.5527735881246025</v>
          </cell>
          <cell r="D38">
            <v>3.7175250000000002</v>
          </cell>
          <cell r="M38">
            <v>22</v>
          </cell>
          <cell r="Q38">
            <v>2595.1326909316535</v>
          </cell>
        </row>
        <row r="62">
          <cell r="F62">
            <v>1430</v>
          </cell>
          <cell r="G62">
            <v>48</v>
          </cell>
          <cell r="H62">
            <v>15226</v>
          </cell>
        </row>
        <row r="63">
          <cell r="I63">
            <v>1706483</v>
          </cell>
          <cell r="J63">
            <v>533800</v>
          </cell>
          <cell r="K63">
            <v>728</v>
          </cell>
          <cell r="P63">
            <v>21</v>
          </cell>
        </row>
        <row r="74">
          <cell r="I74">
            <v>975703</v>
          </cell>
          <cell r="J74">
            <v>558384</v>
          </cell>
          <cell r="K74">
            <v>604</v>
          </cell>
          <cell r="P74">
            <v>19</v>
          </cell>
        </row>
      </sheetData>
      <sheetData sheetId="3"/>
      <sheetData sheetId="4"/>
      <sheetData sheetId="5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11882-48A5-4A9B-9CF9-3FAD05BB4E1F}">
  <dimension ref="A1:O37"/>
  <sheetViews>
    <sheetView tabSelected="1" workbookViewId="0">
      <selection activeCell="K13" sqref="K13"/>
    </sheetView>
  </sheetViews>
  <sheetFormatPr baseColWidth="10" defaultRowHeight="11.25"/>
  <cols>
    <col min="1" max="3" width="9.1640625" bestFit="1" customWidth="1"/>
    <col min="4" max="4" width="22.6640625" customWidth="1"/>
    <col min="5" max="5" width="7.83203125" bestFit="1" customWidth="1"/>
    <col min="6" max="6" width="32.83203125" bestFit="1" customWidth="1"/>
    <col min="7" max="7" width="8.1640625" bestFit="1" customWidth="1"/>
    <col min="8" max="8" width="13.6640625" bestFit="1" customWidth="1"/>
    <col min="9" max="9" width="5.6640625" bestFit="1" customWidth="1"/>
    <col min="10" max="10" width="15.1640625" bestFit="1" customWidth="1"/>
    <col min="11" max="11" width="8.5" bestFit="1" customWidth="1"/>
    <col min="12" max="12" width="13.83203125" bestFit="1" customWidth="1"/>
    <col min="13" max="13" width="15.5" bestFit="1" customWidth="1"/>
    <col min="14" max="14" width="10" bestFit="1" customWidth="1"/>
    <col min="15" max="15" width="18.33203125" bestFit="1" customWidth="1"/>
  </cols>
  <sheetData>
    <row r="1" spans="1:15" ht="12">
      <c r="A1" s="110"/>
      <c r="B1" s="110"/>
      <c r="C1" s="110"/>
      <c r="D1" s="120" t="s">
        <v>3074</v>
      </c>
      <c r="E1" s="74"/>
      <c r="K1" s="35"/>
      <c r="O1" s="118"/>
    </row>
    <row r="2" spans="1:15" ht="12">
      <c r="A2" s="110"/>
      <c r="B2" s="110"/>
      <c r="C2" s="110"/>
      <c r="D2" s="1"/>
      <c r="E2" s="75"/>
      <c r="F2" s="1"/>
      <c r="G2" s="1"/>
      <c r="H2" s="25"/>
      <c r="I2" s="25"/>
      <c r="J2" s="3"/>
      <c r="K2" s="61"/>
      <c r="L2" s="2"/>
      <c r="O2" s="4"/>
    </row>
    <row r="3" spans="1:15" ht="12">
      <c r="A3" s="1"/>
      <c r="B3" s="1"/>
      <c r="C3" s="1"/>
      <c r="D3" s="143">
        <v>2020</v>
      </c>
      <c r="E3" s="144"/>
      <c r="F3" s="145"/>
      <c r="G3" s="146"/>
      <c r="H3" s="147"/>
      <c r="I3" s="147"/>
      <c r="J3" s="146"/>
      <c r="K3" s="146"/>
      <c r="L3" s="147" t="s">
        <v>1333</v>
      </c>
      <c r="M3" s="147" t="s">
        <v>1333</v>
      </c>
      <c r="N3" s="147" t="s">
        <v>1667</v>
      </c>
      <c r="O3" s="147" t="s">
        <v>1666</v>
      </c>
    </row>
    <row r="4" spans="1:15" ht="12">
      <c r="A4" s="172" t="s">
        <v>786</v>
      </c>
      <c r="B4" s="172" t="s">
        <v>786</v>
      </c>
      <c r="C4" s="172" t="s">
        <v>786</v>
      </c>
      <c r="D4" s="149" t="s">
        <v>284</v>
      </c>
      <c r="E4" s="150"/>
      <c r="F4" s="149"/>
      <c r="G4" s="151"/>
      <c r="H4" s="152"/>
      <c r="I4" s="152"/>
      <c r="J4" s="151"/>
      <c r="K4" s="151"/>
      <c r="L4" s="152" t="s">
        <v>1334</v>
      </c>
      <c r="M4" s="152" t="s">
        <v>1334</v>
      </c>
      <c r="N4" s="153" t="s">
        <v>1672</v>
      </c>
      <c r="O4" s="152" t="s">
        <v>497</v>
      </c>
    </row>
    <row r="5" spans="1:15" ht="12">
      <c r="A5" s="173" t="s">
        <v>284</v>
      </c>
      <c r="B5" s="173" t="s">
        <v>3021</v>
      </c>
      <c r="C5" s="173" t="s">
        <v>3020</v>
      </c>
      <c r="D5" s="149" t="s">
        <v>640</v>
      </c>
      <c r="E5" s="150" t="s">
        <v>640</v>
      </c>
      <c r="F5" s="149" t="s">
        <v>641</v>
      </c>
      <c r="G5" s="151" t="s">
        <v>769</v>
      </c>
      <c r="H5" s="152" t="s">
        <v>659</v>
      </c>
      <c r="I5" s="152" t="s">
        <v>659</v>
      </c>
      <c r="J5" s="151" t="s">
        <v>1669</v>
      </c>
      <c r="K5" s="151" t="s">
        <v>1670</v>
      </c>
      <c r="L5" s="152" t="s">
        <v>1671</v>
      </c>
      <c r="M5" s="152" t="s">
        <v>1676</v>
      </c>
      <c r="N5" s="153" t="s">
        <v>1677</v>
      </c>
      <c r="O5" s="152"/>
    </row>
    <row r="6" spans="1:15" ht="12">
      <c r="A6" s="1"/>
      <c r="B6" s="1"/>
      <c r="C6" s="1"/>
      <c r="D6" s="154" t="s">
        <v>1337</v>
      </c>
      <c r="E6" s="155"/>
      <c r="F6" s="155"/>
      <c r="G6" s="155"/>
      <c r="H6" s="155" t="s">
        <v>870</v>
      </c>
      <c r="I6" s="155" t="s">
        <v>2072</v>
      </c>
      <c r="J6" s="155"/>
      <c r="K6" s="155" t="s">
        <v>1674</v>
      </c>
      <c r="L6" s="155" t="s">
        <v>495</v>
      </c>
      <c r="M6" s="155" t="s">
        <v>1680</v>
      </c>
      <c r="N6" s="156" t="s">
        <v>312</v>
      </c>
      <c r="O6" s="155" t="s">
        <v>496</v>
      </c>
    </row>
    <row r="7" spans="1:15" ht="12">
      <c r="C7">
        <v>1</v>
      </c>
      <c r="D7" s="114" t="s">
        <v>2717</v>
      </c>
      <c r="E7" s="117">
        <v>43871</v>
      </c>
      <c r="F7" t="s">
        <v>3075</v>
      </c>
      <c r="G7" s="110" t="s">
        <v>912</v>
      </c>
      <c r="H7" s="110" t="s">
        <v>3076</v>
      </c>
      <c r="I7">
        <v>9533</v>
      </c>
      <c r="J7" s="110" t="s">
        <v>2926</v>
      </c>
      <c r="K7" s="110" t="s">
        <v>332</v>
      </c>
      <c r="L7" s="118">
        <v>7620653</v>
      </c>
      <c r="M7" s="167">
        <v>2314465</v>
      </c>
      <c r="N7" s="174">
        <v>7.95</v>
      </c>
      <c r="O7" s="157">
        <v>18399.996749999998</v>
      </c>
    </row>
    <row r="8" spans="1:15" ht="12">
      <c r="C8">
        <v>1</v>
      </c>
      <c r="D8" s="114" t="s">
        <v>779</v>
      </c>
      <c r="E8" s="117">
        <v>43879</v>
      </c>
      <c r="F8" t="s">
        <v>3077</v>
      </c>
      <c r="G8" s="110" t="s">
        <v>912</v>
      </c>
      <c r="H8" s="110" t="s">
        <v>3078</v>
      </c>
      <c r="I8">
        <v>3577</v>
      </c>
      <c r="J8" s="110" t="s">
        <v>2926</v>
      </c>
      <c r="K8" s="110" t="s">
        <v>332</v>
      </c>
      <c r="L8" s="118">
        <v>4148142</v>
      </c>
      <c r="M8" s="167">
        <v>1188142</v>
      </c>
      <c r="N8" s="174">
        <v>6.32</v>
      </c>
      <c r="O8" s="157">
        <v>7509.0574400000005</v>
      </c>
    </row>
    <row r="9" spans="1:15" ht="12">
      <c r="D9" s="114"/>
      <c r="E9" s="117"/>
      <c r="G9" s="110"/>
      <c r="H9" s="110"/>
      <c r="J9" s="170"/>
      <c r="K9" s="110"/>
      <c r="L9" s="118"/>
      <c r="M9" s="165"/>
      <c r="N9" s="174"/>
      <c r="O9" s="165"/>
    </row>
    <row r="10" spans="1:15" ht="12">
      <c r="D10" s="125"/>
      <c r="E10" s="117"/>
      <c r="G10" s="170"/>
      <c r="H10" s="170"/>
      <c r="J10" s="170"/>
      <c r="K10" s="110"/>
      <c r="L10" s="171"/>
      <c r="M10" s="165"/>
      <c r="N10" s="175"/>
      <c r="O10" s="165"/>
    </row>
    <row r="11" spans="1:15" ht="12">
      <c r="D11" s="125"/>
      <c r="E11" s="117"/>
      <c r="G11" s="170"/>
      <c r="H11" s="170"/>
      <c r="J11" s="110"/>
      <c r="K11" s="110"/>
      <c r="L11" s="171"/>
      <c r="M11" s="157"/>
      <c r="N11" s="170"/>
      <c r="O11" s="123"/>
    </row>
    <row r="12" spans="1:15" ht="12">
      <c r="D12" s="125"/>
      <c r="E12" s="117"/>
      <c r="G12" s="170"/>
      <c r="H12" s="170"/>
      <c r="J12" s="110"/>
      <c r="K12" s="110"/>
      <c r="L12" s="171"/>
      <c r="M12" s="157"/>
      <c r="N12" s="170"/>
      <c r="O12" s="123"/>
    </row>
    <row r="13" spans="1:15" ht="12">
      <c r="D13" s="125"/>
      <c r="E13" s="117"/>
      <c r="G13" s="170"/>
      <c r="H13" s="170"/>
      <c r="J13" s="110"/>
      <c r="K13" s="110"/>
      <c r="L13" s="171"/>
      <c r="M13" s="157"/>
      <c r="N13" s="170"/>
      <c r="O13" s="123"/>
    </row>
    <row r="14" spans="1:15" ht="12">
      <c r="D14" s="125"/>
      <c r="E14" s="117"/>
      <c r="G14" s="170"/>
      <c r="H14" s="170"/>
      <c r="J14" s="110"/>
      <c r="K14" s="110"/>
      <c r="L14" s="171"/>
      <c r="M14" s="157"/>
      <c r="N14" s="170"/>
      <c r="O14" s="123"/>
    </row>
    <row r="15" spans="1:15" ht="12">
      <c r="D15" s="125"/>
      <c r="E15" s="117"/>
      <c r="G15" s="170"/>
      <c r="H15" s="170"/>
      <c r="J15" s="110"/>
      <c r="K15" s="110"/>
      <c r="L15" s="171"/>
      <c r="M15" s="157"/>
      <c r="N15" s="170"/>
      <c r="O15" s="123"/>
    </row>
    <row r="16" spans="1:15" ht="12">
      <c r="D16" s="125"/>
      <c r="E16" s="117"/>
      <c r="G16" s="170"/>
      <c r="H16" s="170"/>
      <c r="J16" s="110"/>
      <c r="K16" s="110"/>
      <c r="L16" s="171"/>
      <c r="M16" s="157"/>
      <c r="N16" s="170"/>
      <c r="O16" s="123"/>
    </row>
    <row r="17" spans="4:15" ht="12">
      <c r="D17" s="125"/>
      <c r="E17" s="117"/>
      <c r="G17" s="170"/>
      <c r="H17" s="170"/>
      <c r="J17" s="110"/>
      <c r="K17" s="110"/>
      <c r="L17" s="171"/>
      <c r="M17" s="157"/>
      <c r="N17" s="170"/>
      <c r="O17" s="123"/>
    </row>
    <row r="18" spans="4:15" ht="12">
      <c r="D18" s="125"/>
      <c r="E18" s="117"/>
      <c r="G18" s="170"/>
      <c r="H18" s="170"/>
      <c r="J18" s="110"/>
      <c r="K18" s="110"/>
      <c r="L18" s="171"/>
      <c r="M18" s="157"/>
      <c r="N18" s="170"/>
      <c r="O18" s="123"/>
    </row>
    <row r="19" spans="4:15" ht="12">
      <c r="D19" s="125"/>
      <c r="E19" s="117"/>
      <c r="G19" s="170"/>
      <c r="H19" s="170"/>
      <c r="J19" s="110"/>
      <c r="K19" s="110"/>
      <c r="L19" s="171"/>
      <c r="M19" s="157"/>
      <c r="N19" s="170"/>
      <c r="O19" s="123"/>
    </row>
    <row r="20" spans="4:15" ht="12">
      <c r="D20" s="125"/>
      <c r="E20" s="117"/>
      <c r="G20" s="170"/>
      <c r="H20" s="170"/>
      <c r="J20" s="110"/>
      <c r="K20" s="110"/>
      <c r="L20" s="171"/>
      <c r="M20" s="157"/>
      <c r="N20" s="170"/>
      <c r="O20" s="123"/>
    </row>
    <row r="21" spans="4:15" ht="12">
      <c r="D21" s="125"/>
      <c r="E21" s="117"/>
      <c r="G21" s="170"/>
      <c r="H21" s="170"/>
      <c r="J21" s="110"/>
      <c r="K21" s="110"/>
      <c r="L21" s="171"/>
      <c r="M21" s="157"/>
      <c r="N21" s="170"/>
      <c r="O21" s="123"/>
    </row>
    <row r="22" spans="4:15" ht="12">
      <c r="D22" s="125"/>
      <c r="E22" s="117"/>
      <c r="G22" s="170"/>
      <c r="H22" s="170"/>
      <c r="J22" s="110"/>
      <c r="K22" s="110"/>
      <c r="L22" s="171"/>
      <c r="M22" s="157"/>
      <c r="N22" s="170"/>
      <c r="O22" s="123"/>
    </row>
    <row r="23" spans="4:15" ht="12">
      <c r="D23" s="125"/>
      <c r="E23" s="117"/>
      <c r="G23" s="170"/>
      <c r="H23" s="170"/>
      <c r="J23" s="110"/>
      <c r="K23" s="110"/>
      <c r="L23" s="171"/>
      <c r="M23" s="157"/>
      <c r="N23" s="170"/>
      <c r="O23" s="123"/>
    </row>
    <row r="24" spans="4:15" ht="12">
      <c r="D24" s="125"/>
      <c r="E24" s="117"/>
      <c r="G24" s="170"/>
      <c r="H24" s="170"/>
      <c r="J24" s="110"/>
      <c r="K24" s="110"/>
      <c r="L24" s="171"/>
      <c r="M24" s="157"/>
      <c r="N24" s="170"/>
      <c r="O24" s="123"/>
    </row>
    <row r="25" spans="4:15" ht="12">
      <c r="D25" s="125"/>
      <c r="E25" s="117"/>
      <c r="G25" s="170"/>
      <c r="H25" s="170"/>
      <c r="J25" s="110"/>
      <c r="K25" s="110"/>
      <c r="L25" s="171"/>
      <c r="M25" s="157"/>
      <c r="N25" s="170"/>
      <c r="O25" s="123"/>
    </row>
    <row r="26" spans="4:15" ht="12">
      <c r="D26" s="125"/>
      <c r="E26" s="117"/>
      <c r="G26" s="170"/>
      <c r="H26" s="170"/>
      <c r="J26" s="110"/>
      <c r="K26" s="110"/>
      <c r="L26" s="171"/>
      <c r="M26" s="157"/>
      <c r="N26" s="170"/>
      <c r="O26" s="123"/>
    </row>
    <row r="27" spans="4:15" ht="12">
      <c r="D27" s="125"/>
      <c r="E27" s="117"/>
      <c r="G27" s="170"/>
      <c r="H27" s="170"/>
      <c r="J27" s="110"/>
      <c r="K27" s="110"/>
      <c r="L27" s="171"/>
      <c r="M27" s="157"/>
      <c r="N27" s="170"/>
      <c r="O27" s="123"/>
    </row>
    <row r="28" spans="4:15" ht="12">
      <c r="D28" s="125"/>
      <c r="E28" s="117"/>
      <c r="G28" s="170"/>
      <c r="H28" s="170"/>
      <c r="J28" s="110"/>
      <c r="K28" s="110"/>
      <c r="L28" s="171"/>
      <c r="M28" s="157"/>
      <c r="N28" s="170"/>
      <c r="O28" s="123"/>
    </row>
    <row r="29" spans="4:15" ht="12">
      <c r="D29" s="125"/>
      <c r="E29" s="117"/>
      <c r="G29" s="170"/>
      <c r="H29" s="170"/>
      <c r="J29" s="110"/>
      <c r="K29" s="110"/>
      <c r="L29" s="171"/>
      <c r="M29" s="157"/>
      <c r="N29" s="170"/>
      <c r="O29" s="123"/>
    </row>
    <row r="30" spans="4:15" ht="12">
      <c r="D30" s="125"/>
      <c r="E30" s="117"/>
      <c r="G30" s="170"/>
      <c r="H30" s="170"/>
      <c r="J30" s="110"/>
      <c r="K30" s="110"/>
      <c r="L30" s="171"/>
      <c r="M30" s="157"/>
      <c r="N30" s="170"/>
      <c r="O30" s="123"/>
    </row>
    <row r="31" spans="4:15" ht="12">
      <c r="D31" s="125"/>
      <c r="E31" s="117"/>
      <c r="G31" s="170"/>
      <c r="H31" s="170"/>
      <c r="J31" s="110"/>
      <c r="K31" s="110"/>
      <c r="L31" s="171"/>
      <c r="M31" s="157"/>
      <c r="N31" s="170"/>
      <c r="O31" s="123"/>
    </row>
    <row r="32" spans="4:15" ht="12">
      <c r="D32" s="125"/>
      <c r="E32" s="117"/>
      <c r="G32" s="170"/>
      <c r="H32" s="170"/>
      <c r="J32" s="110"/>
      <c r="K32" s="110"/>
      <c r="L32" s="171"/>
      <c r="M32" s="157"/>
      <c r="N32" s="170"/>
      <c r="O32" s="123"/>
    </row>
    <row r="33" spans="5:15">
      <c r="E33" s="117"/>
      <c r="L33" s="171"/>
      <c r="M33" s="118"/>
      <c r="O33" s="118"/>
    </row>
    <row r="34" spans="5:15">
      <c r="E34" s="117"/>
      <c r="L34" s="171"/>
      <c r="M34" s="157"/>
      <c r="O34" s="157"/>
    </row>
    <row r="35" spans="5:15">
      <c r="E35" s="117"/>
      <c r="L35" s="171"/>
      <c r="M35" s="157"/>
      <c r="O35" s="157"/>
    </row>
    <row r="36" spans="5:15">
      <c r="E36" s="117"/>
      <c r="L36" s="171"/>
      <c r="M36" s="118"/>
      <c r="O36" s="118"/>
    </row>
    <row r="37" spans="5:15">
      <c r="E37" s="117"/>
      <c r="L37" s="171"/>
      <c r="M37" s="157"/>
      <c r="O37" s="157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60"/>
  <sheetViews>
    <sheetView workbookViewId="0">
      <pane ySplit="1875" topLeftCell="A13" activePane="bottomLeft"/>
      <selection sqref="A1:IV65536"/>
      <selection pane="bottomLeft" activeCell="D62" sqref="D62"/>
    </sheetView>
  </sheetViews>
  <sheetFormatPr baseColWidth="10" defaultColWidth="9.33203125" defaultRowHeight="11.25"/>
  <cols>
    <col min="1" max="1" width="8.1640625" bestFit="1" customWidth="1"/>
    <col min="2" max="2" width="3.83203125" bestFit="1" customWidth="1"/>
    <col min="3" max="3" width="3.5" bestFit="1" customWidth="1"/>
    <col min="4" max="4" width="16.83203125" customWidth="1"/>
    <col min="5" max="5" width="7.83203125" bestFit="1" customWidth="1"/>
    <col min="6" max="6" width="19.83203125" customWidth="1"/>
    <col min="7" max="7" width="8.1640625" bestFit="1" customWidth="1"/>
    <col min="8" max="8" width="13.5" bestFit="1" customWidth="1"/>
    <col min="9" max="9" width="5.6640625" bestFit="1" customWidth="1"/>
    <col min="10" max="10" width="12.1640625" bestFit="1" customWidth="1"/>
    <col min="11" max="11" width="7.6640625" bestFit="1" customWidth="1"/>
    <col min="12" max="12" width="17.6640625" customWidth="1"/>
    <col min="13" max="13" width="10.5" customWidth="1"/>
    <col min="14" max="14" width="10" bestFit="1" customWidth="1"/>
    <col min="15" max="15" width="18.1640625" style="119" customWidth="1"/>
  </cols>
  <sheetData>
    <row r="1" spans="1:15" ht="12">
      <c r="A1" s="110"/>
      <c r="B1" s="110"/>
      <c r="C1" s="110"/>
      <c r="D1" s="120" t="s">
        <v>487</v>
      </c>
      <c r="E1" s="74"/>
      <c r="K1" s="35"/>
    </row>
    <row r="2" spans="1:15" ht="12">
      <c r="A2" s="110"/>
      <c r="B2" s="110"/>
      <c r="C2" s="110"/>
      <c r="D2" s="1"/>
      <c r="E2" s="75"/>
      <c r="F2" s="1"/>
      <c r="G2" s="1"/>
      <c r="H2" s="25"/>
      <c r="I2" s="25"/>
      <c r="J2" s="3"/>
      <c r="K2" s="61"/>
      <c r="L2" s="2"/>
      <c r="O2" s="73"/>
    </row>
    <row r="3" spans="1:15" ht="12">
      <c r="A3" s="1"/>
      <c r="B3" s="1"/>
      <c r="C3" s="1"/>
      <c r="D3" s="126">
        <v>2011</v>
      </c>
      <c r="E3" s="127"/>
      <c r="F3" s="128"/>
      <c r="G3" s="129"/>
      <c r="H3" s="130"/>
      <c r="I3" s="130"/>
      <c r="J3" s="129"/>
      <c r="K3" s="129"/>
      <c r="L3" s="130" t="s">
        <v>1333</v>
      </c>
      <c r="M3" s="131" t="s">
        <v>1333</v>
      </c>
      <c r="N3" s="131" t="s">
        <v>1667</v>
      </c>
      <c r="O3" s="132" t="s">
        <v>1666</v>
      </c>
    </row>
    <row r="4" spans="1:15" ht="12">
      <c r="A4" s="121" t="s">
        <v>786</v>
      </c>
      <c r="B4" s="121"/>
      <c r="C4" s="121"/>
      <c r="D4" s="133" t="s">
        <v>284</v>
      </c>
      <c r="E4" s="134"/>
      <c r="F4" s="133"/>
      <c r="G4" s="135"/>
      <c r="H4" s="136"/>
      <c r="I4" s="136"/>
      <c r="J4" s="135"/>
      <c r="K4" s="135"/>
      <c r="L4" s="136" t="s">
        <v>1334</v>
      </c>
      <c r="M4" s="136" t="s">
        <v>1334</v>
      </c>
      <c r="N4" s="137" t="s">
        <v>1672</v>
      </c>
      <c r="O4" s="138" t="s">
        <v>497</v>
      </c>
    </row>
    <row r="5" spans="1:15" ht="12">
      <c r="A5" s="122" t="s">
        <v>284</v>
      </c>
      <c r="B5" s="122" t="s">
        <v>293</v>
      </c>
      <c r="C5" s="122" t="s">
        <v>1301</v>
      </c>
      <c r="D5" s="133" t="s">
        <v>640</v>
      </c>
      <c r="E5" s="134" t="s">
        <v>640</v>
      </c>
      <c r="F5" s="133" t="s">
        <v>641</v>
      </c>
      <c r="G5" s="135" t="s">
        <v>769</v>
      </c>
      <c r="H5" s="136" t="s">
        <v>659</v>
      </c>
      <c r="I5" s="136" t="s">
        <v>659</v>
      </c>
      <c r="J5" s="135" t="s">
        <v>1669</v>
      </c>
      <c r="K5" s="135" t="s">
        <v>1670</v>
      </c>
      <c r="L5" s="136" t="s">
        <v>1671</v>
      </c>
      <c r="M5" s="136" t="s">
        <v>1676</v>
      </c>
      <c r="N5" s="137" t="s">
        <v>1677</v>
      </c>
      <c r="O5" s="138"/>
    </row>
    <row r="6" spans="1:15" ht="12">
      <c r="A6" s="1"/>
      <c r="B6" s="1"/>
      <c r="C6" s="1"/>
      <c r="D6" s="139" t="s">
        <v>1337</v>
      </c>
      <c r="E6" s="140"/>
      <c r="F6" s="140"/>
      <c r="G6" s="140"/>
      <c r="H6" s="140" t="s">
        <v>870</v>
      </c>
      <c r="I6" s="140" t="s">
        <v>2072</v>
      </c>
      <c r="J6" s="140"/>
      <c r="K6" s="140" t="s">
        <v>1674</v>
      </c>
      <c r="L6" s="140" t="s">
        <v>495</v>
      </c>
      <c r="M6" s="140" t="s">
        <v>1680</v>
      </c>
      <c r="N6" s="141" t="s">
        <v>312</v>
      </c>
      <c r="O6" s="142" t="s">
        <v>496</v>
      </c>
    </row>
    <row r="7" spans="1:15">
      <c r="B7">
        <v>1</v>
      </c>
      <c r="D7" s="117" t="s">
        <v>1340</v>
      </c>
      <c r="E7" s="117">
        <v>40562</v>
      </c>
      <c r="F7" t="s">
        <v>488</v>
      </c>
      <c r="G7" t="s">
        <v>912</v>
      </c>
      <c r="H7" t="s">
        <v>489</v>
      </c>
      <c r="I7">
        <v>2791</v>
      </c>
      <c r="J7" t="s">
        <v>293</v>
      </c>
      <c r="K7" t="s">
        <v>629</v>
      </c>
      <c r="L7" s="118">
        <v>525730</v>
      </c>
      <c r="M7" s="118">
        <v>500</v>
      </c>
      <c r="N7">
        <v>6.75</v>
      </c>
      <c r="O7" s="119">
        <v>3.375</v>
      </c>
    </row>
    <row r="8" spans="1:15" ht="12">
      <c r="B8">
        <v>2</v>
      </c>
      <c r="D8" s="117" t="s">
        <v>387</v>
      </c>
      <c r="E8" s="117">
        <v>40568</v>
      </c>
      <c r="F8" t="s">
        <v>490</v>
      </c>
      <c r="G8" t="s">
        <v>912</v>
      </c>
      <c r="H8" t="s">
        <v>491</v>
      </c>
      <c r="I8">
        <v>2791</v>
      </c>
      <c r="J8" t="s">
        <v>293</v>
      </c>
      <c r="K8" t="s">
        <v>629</v>
      </c>
      <c r="L8" s="118">
        <v>1051733</v>
      </c>
      <c r="M8" s="118">
        <v>100</v>
      </c>
      <c r="N8">
        <v>3.84</v>
      </c>
      <c r="O8" s="6">
        <v>0.38400000000000001</v>
      </c>
    </row>
    <row r="9" spans="1:15">
      <c r="A9">
        <v>1</v>
      </c>
      <c r="D9" s="117" t="s">
        <v>388</v>
      </c>
      <c r="E9" s="117">
        <v>40569</v>
      </c>
      <c r="F9" t="s">
        <v>492</v>
      </c>
      <c r="G9" t="s">
        <v>983</v>
      </c>
      <c r="H9" t="s">
        <v>493</v>
      </c>
      <c r="I9">
        <v>1757</v>
      </c>
      <c r="J9" t="s">
        <v>786</v>
      </c>
      <c r="K9" t="s">
        <v>629</v>
      </c>
      <c r="L9" s="118">
        <v>78045730</v>
      </c>
      <c r="M9" s="123" t="s">
        <v>494</v>
      </c>
      <c r="N9">
        <v>28</v>
      </c>
      <c r="O9" s="124" t="s">
        <v>494</v>
      </c>
    </row>
    <row r="10" spans="1:15">
      <c r="C10">
        <v>1</v>
      </c>
      <c r="D10" s="117" t="s">
        <v>646</v>
      </c>
      <c r="E10" s="117">
        <v>40582</v>
      </c>
      <c r="F10" t="s">
        <v>498</v>
      </c>
      <c r="G10" t="s">
        <v>912</v>
      </c>
      <c r="H10" t="s">
        <v>499</v>
      </c>
      <c r="I10">
        <v>4537</v>
      </c>
      <c r="J10" t="s">
        <v>1310</v>
      </c>
      <c r="K10" t="s">
        <v>332</v>
      </c>
      <c r="L10" s="118">
        <v>2745760</v>
      </c>
      <c r="M10" s="118">
        <v>1036867</v>
      </c>
      <c r="N10">
        <v>10.85</v>
      </c>
      <c r="O10" s="119">
        <v>13458.904200000001</v>
      </c>
    </row>
    <row r="11" spans="1:15">
      <c r="B11">
        <v>3</v>
      </c>
      <c r="D11" s="116" t="s">
        <v>500</v>
      </c>
      <c r="E11" s="117">
        <v>40583</v>
      </c>
      <c r="F11" t="s">
        <v>501</v>
      </c>
      <c r="G11" t="s">
        <v>912</v>
      </c>
      <c r="H11" t="s">
        <v>502</v>
      </c>
      <c r="I11">
        <v>5377</v>
      </c>
      <c r="J11" t="s">
        <v>293</v>
      </c>
      <c r="K11" t="s">
        <v>629</v>
      </c>
      <c r="L11" s="118">
        <v>875533</v>
      </c>
      <c r="M11" s="118">
        <v>423</v>
      </c>
      <c r="N11">
        <v>22.2</v>
      </c>
      <c r="O11" s="119">
        <v>9.3905999999999992</v>
      </c>
    </row>
    <row r="12" spans="1:15">
      <c r="C12">
        <v>2</v>
      </c>
      <c r="D12" s="116" t="s">
        <v>1346</v>
      </c>
      <c r="E12" s="117">
        <v>40598</v>
      </c>
      <c r="F12" t="s">
        <v>503</v>
      </c>
      <c r="G12" t="s">
        <v>912</v>
      </c>
      <c r="H12" t="s">
        <v>504</v>
      </c>
      <c r="I12">
        <v>3763</v>
      </c>
      <c r="J12" t="s">
        <v>1310</v>
      </c>
      <c r="K12" t="s">
        <v>629</v>
      </c>
      <c r="L12" s="118">
        <v>5052249</v>
      </c>
      <c r="M12" s="118" t="s">
        <v>494</v>
      </c>
      <c r="N12" s="118">
        <v>7.29</v>
      </c>
      <c r="O12" s="119">
        <v>6800</v>
      </c>
    </row>
    <row r="13" spans="1:15">
      <c r="C13">
        <v>3</v>
      </c>
      <c r="D13" t="s">
        <v>654</v>
      </c>
      <c r="E13" s="117">
        <v>40616</v>
      </c>
      <c r="F13" t="s">
        <v>2002</v>
      </c>
      <c r="G13" t="s">
        <v>912</v>
      </c>
      <c r="H13" t="s">
        <v>2003</v>
      </c>
      <c r="I13">
        <v>7537</v>
      </c>
      <c r="J13" t="s">
        <v>1431</v>
      </c>
      <c r="K13" t="s">
        <v>629</v>
      </c>
      <c r="L13">
        <v>7775042</v>
      </c>
      <c r="M13" t="s">
        <v>494</v>
      </c>
      <c r="N13">
        <v>15.3</v>
      </c>
      <c r="O13" s="157" t="s">
        <v>494</v>
      </c>
    </row>
    <row r="14" spans="1:15">
      <c r="C14">
        <v>4</v>
      </c>
      <c r="D14" t="s">
        <v>2073</v>
      </c>
      <c r="E14" s="117">
        <v>40623</v>
      </c>
      <c r="F14" t="s">
        <v>2348</v>
      </c>
      <c r="G14" t="s">
        <v>912</v>
      </c>
      <c r="H14" t="s">
        <v>2349</v>
      </c>
      <c r="I14">
        <v>4537</v>
      </c>
      <c r="J14" t="s">
        <v>1310</v>
      </c>
      <c r="K14" t="s">
        <v>332</v>
      </c>
      <c r="L14">
        <v>893200</v>
      </c>
      <c r="M14">
        <v>398200</v>
      </c>
      <c r="N14">
        <v>7.6</v>
      </c>
      <c r="O14" s="119">
        <v>3026.32</v>
      </c>
    </row>
    <row r="15" spans="1:15">
      <c r="C15">
        <v>5</v>
      </c>
      <c r="D15" t="s">
        <v>966</v>
      </c>
      <c r="E15" s="117">
        <v>40633</v>
      </c>
      <c r="F15" t="s">
        <v>625</v>
      </c>
      <c r="G15" t="s">
        <v>912</v>
      </c>
      <c r="H15" t="s">
        <v>626</v>
      </c>
      <c r="I15">
        <v>7537</v>
      </c>
      <c r="J15" t="s">
        <v>1431</v>
      </c>
      <c r="K15" t="s">
        <v>629</v>
      </c>
      <c r="L15">
        <v>597500</v>
      </c>
      <c r="M15" t="s">
        <v>494</v>
      </c>
      <c r="N15">
        <v>18.100000000000001</v>
      </c>
      <c r="O15" s="157" t="s">
        <v>494</v>
      </c>
    </row>
    <row r="16" spans="1:15">
      <c r="C16">
        <v>6</v>
      </c>
      <c r="D16" t="s">
        <v>2126</v>
      </c>
      <c r="E16" s="117">
        <v>40644</v>
      </c>
      <c r="F16" t="s">
        <v>2350</v>
      </c>
      <c r="G16" t="s">
        <v>912</v>
      </c>
      <c r="H16" t="s">
        <v>2351</v>
      </c>
      <c r="I16">
        <v>1733</v>
      </c>
      <c r="J16" t="s">
        <v>1301</v>
      </c>
      <c r="K16" t="s">
        <v>629</v>
      </c>
      <c r="L16">
        <v>2478778</v>
      </c>
      <c r="M16" t="s">
        <v>494</v>
      </c>
      <c r="N16">
        <v>10.28</v>
      </c>
      <c r="O16" s="119">
        <v>5249.8212400000002</v>
      </c>
    </row>
    <row r="17" spans="1:15">
      <c r="B17">
        <v>4</v>
      </c>
      <c r="D17" t="s">
        <v>1110</v>
      </c>
      <c r="E17" s="117">
        <v>40645</v>
      </c>
      <c r="F17" t="s">
        <v>2352</v>
      </c>
      <c r="G17" t="s">
        <v>912</v>
      </c>
      <c r="H17" t="s">
        <v>2353</v>
      </c>
      <c r="I17">
        <v>5555</v>
      </c>
      <c r="J17" t="s">
        <v>293</v>
      </c>
      <c r="K17" t="s">
        <v>629</v>
      </c>
      <c r="L17">
        <v>420544</v>
      </c>
      <c r="M17">
        <v>500</v>
      </c>
      <c r="N17">
        <v>8.35</v>
      </c>
      <c r="O17" s="119">
        <v>4.1749999999999998</v>
      </c>
    </row>
    <row r="18" spans="1:15">
      <c r="C18">
        <v>7</v>
      </c>
      <c r="D18" t="s">
        <v>2354</v>
      </c>
      <c r="E18" s="117">
        <v>40651</v>
      </c>
      <c r="F18" t="s">
        <v>2355</v>
      </c>
      <c r="G18" t="s">
        <v>912</v>
      </c>
      <c r="H18" t="s">
        <v>2292</v>
      </c>
      <c r="I18">
        <v>9533</v>
      </c>
      <c r="J18" t="s">
        <v>1431</v>
      </c>
      <c r="K18" t="s">
        <v>629</v>
      </c>
      <c r="L18">
        <v>4220299</v>
      </c>
      <c r="M18" s="157" t="s">
        <v>494</v>
      </c>
      <c r="O18" s="157" t="s">
        <v>494</v>
      </c>
    </row>
    <row r="19" spans="1:15">
      <c r="C19">
        <v>8</v>
      </c>
      <c r="D19" t="s">
        <v>410</v>
      </c>
      <c r="E19" s="117">
        <v>40660</v>
      </c>
      <c r="F19" t="s">
        <v>523</v>
      </c>
      <c r="G19" t="s">
        <v>912</v>
      </c>
      <c r="H19" t="s">
        <v>2356</v>
      </c>
      <c r="I19">
        <v>3747</v>
      </c>
      <c r="J19" t="s">
        <v>2100</v>
      </c>
      <c r="K19" t="s">
        <v>629</v>
      </c>
      <c r="L19">
        <v>22384027</v>
      </c>
      <c r="M19" s="157" t="s">
        <v>494</v>
      </c>
      <c r="O19" s="157" t="s">
        <v>494</v>
      </c>
    </row>
    <row r="20" spans="1:15">
      <c r="C20">
        <v>9</v>
      </c>
      <c r="D20" t="s">
        <v>1728</v>
      </c>
      <c r="E20" s="117">
        <v>40662</v>
      </c>
      <c r="F20" t="s">
        <v>2357</v>
      </c>
      <c r="G20" t="s">
        <v>1276</v>
      </c>
      <c r="H20" t="s">
        <v>2358</v>
      </c>
      <c r="I20">
        <v>1753</v>
      </c>
      <c r="J20" t="s">
        <v>2100</v>
      </c>
      <c r="K20" t="s">
        <v>629</v>
      </c>
      <c r="L20">
        <v>1710994</v>
      </c>
      <c r="M20" s="157" t="s">
        <v>494</v>
      </c>
      <c r="O20" s="157" t="s">
        <v>494</v>
      </c>
    </row>
    <row r="21" spans="1:15">
      <c r="B21">
        <v>5</v>
      </c>
      <c r="D21" t="s">
        <v>2359</v>
      </c>
      <c r="E21" s="117">
        <v>40669</v>
      </c>
      <c r="F21" t="s">
        <v>2360</v>
      </c>
      <c r="G21" t="s">
        <v>912</v>
      </c>
      <c r="H21" t="s">
        <v>2361</v>
      </c>
      <c r="I21">
        <v>5759</v>
      </c>
      <c r="J21" t="s">
        <v>293</v>
      </c>
      <c r="K21" t="s">
        <v>629</v>
      </c>
      <c r="L21">
        <v>657436</v>
      </c>
      <c r="M21">
        <v>100</v>
      </c>
      <c r="N21">
        <v>8</v>
      </c>
      <c r="O21" s="119">
        <v>0.8</v>
      </c>
    </row>
    <row r="22" spans="1:15">
      <c r="C22">
        <v>10</v>
      </c>
      <c r="D22" t="s">
        <v>2164</v>
      </c>
      <c r="E22" s="117">
        <v>40673</v>
      </c>
      <c r="F22" t="s">
        <v>2362</v>
      </c>
      <c r="G22" t="s">
        <v>912</v>
      </c>
      <c r="H22" t="s">
        <v>2363</v>
      </c>
      <c r="I22">
        <v>5555</v>
      </c>
      <c r="J22" t="s">
        <v>1301</v>
      </c>
      <c r="K22" t="s">
        <v>332</v>
      </c>
      <c r="L22">
        <v>3152092</v>
      </c>
      <c r="M22">
        <v>920000</v>
      </c>
      <c r="N22">
        <v>10</v>
      </c>
      <c r="O22" s="119">
        <v>9200</v>
      </c>
    </row>
    <row r="23" spans="1:15">
      <c r="C23">
        <v>11</v>
      </c>
      <c r="D23" t="s">
        <v>1418</v>
      </c>
      <c r="E23" s="117">
        <v>40683</v>
      </c>
      <c r="F23" t="s">
        <v>2364</v>
      </c>
      <c r="G23" t="s">
        <v>912</v>
      </c>
      <c r="H23" t="s">
        <v>2365</v>
      </c>
      <c r="I23">
        <v>9537</v>
      </c>
      <c r="J23" t="s">
        <v>1301</v>
      </c>
      <c r="K23" t="s">
        <v>629</v>
      </c>
      <c r="L23">
        <v>5588838</v>
      </c>
      <c r="M23" s="157" t="s">
        <v>494</v>
      </c>
      <c r="N23">
        <v>8.0500000000000007</v>
      </c>
      <c r="O23" s="119">
        <v>9976.8158000000003</v>
      </c>
    </row>
    <row r="24" spans="1:15">
      <c r="A24">
        <v>2</v>
      </c>
      <c r="D24" t="s">
        <v>420</v>
      </c>
      <c r="E24" s="117">
        <v>40687</v>
      </c>
      <c r="F24" t="s">
        <v>2366</v>
      </c>
      <c r="G24" t="s">
        <v>139</v>
      </c>
      <c r="H24" t="s">
        <v>2367</v>
      </c>
      <c r="I24">
        <v>3537</v>
      </c>
      <c r="J24" t="s">
        <v>786</v>
      </c>
      <c r="K24" t="s">
        <v>629</v>
      </c>
      <c r="L24">
        <v>340763680</v>
      </c>
      <c r="M24" s="157" t="s">
        <v>494</v>
      </c>
      <c r="N24">
        <v>20.73</v>
      </c>
      <c r="O24" s="119" t="s">
        <v>494</v>
      </c>
    </row>
    <row r="25" spans="1:15">
      <c r="B25">
        <v>6</v>
      </c>
      <c r="D25" t="s">
        <v>1122</v>
      </c>
      <c r="E25" s="117">
        <v>40689</v>
      </c>
      <c r="F25" t="s">
        <v>2368</v>
      </c>
      <c r="G25" t="s">
        <v>912</v>
      </c>
      <c r="H25" t="s">
        <v>2369</v>
      </c>
      <c r="I25">
        <v>8775</v>
      </c>
      <c r="J25" t="s">
        <v>293</v>
      </c>
      <c r="K25" t="s">
        <v>332</v>
      </c>
      <c r="L25">
        <v>914145</v>
      </c>
      <c r="M25">
        <v>164145</v>
      </c>
      <c r="N25">
        <v>8</v>
      </c>
      <c r="O25" s="119">
        <v>1313.16</v>
      </c>
    </row>
    <row r="26" spans="1:15">
      <c r="A26">
        <v>3</v>
      </c>
      <c r="D26" t="s">
        <v>421</v>
      </c>
      <c r="E26" s="117">
        <v>40693</v>
      </c>
      <c r="F26" t="s">
        <v>2370</v>
      </c>
      <c r="G26" t="s">
        <v>912</v>
      </c>
      <c r="H26" t="s">
        <v>2371</v>
      </c>
      <c r="I26">
        <v>7535</v>
      </c>
      <c r="J26" t="s">
        <v>786</v>
      </c>
      <c r="K26" t="s">
        <v>629</v>
      </c>
      <c r="L26">
        <v>383204852</v>
      </c>
      <c r="N26">
        <v>30.25</v>
      </c>
      <c r="O26" s="119" t="s">
        <v>494</v>
      </c>
    </row>
    <row r="27" spans="1:15">
      <c r="B27">
        <v>7</v>
      </c>
      <c r="D27" t="s">
        <v>422</v>
      </c>
      <c r="E27" s="117">
        <v>40694</v>
      </c>
      <c r="F27" t="s">
        <v>2372</v>
      </c>
      <c r="G27" t="s">
        <v>912</v>
      </c>
      <c r="H27" t="s">
        <v>2373</v>
      </c>
      <c r="I27">
        <v>3767</v>
      </c>
      <c r="J27" t="s">
        <v>293</v>
      </c>
      <c r="K27" t="s">
        <v>332</v>
      </c>
      <c r="L27">
        <v>2383929</v>
      </c>
      <c r="M27">
        <v>1032269</v>
      </c>
      <c r="N27">
        <v>1.3</v>
      </c>
      <c r="O27" s="119">
        <v>1341.9496999999999</v>
      </c>
    </row>
    <row r="28" spans="1:15">
      <c r="C28">
        <v>12</v>
      </c>
      <c r="D28" t="s">
        <v>432</v>
      </c>
      <c r="E28" s="117">
        <v>40703</v>
      </c>
      <c r="F28" t="s">
        <v>2374</v>
      </c>
      <c r="G28" t="s">
        <v>912</v>
      </c>
      <c r="H28" t="s">
        <v>2375</v>
      </c>
      <c r="I28">
        <v>587</v>
      </c>
      <c r="J28" t="s">
        <v>1301</v>
      </c>
      <c r="K28" t="s">
        <v>332</v>
      </c>
      <c r="L28">
        <v>1580175</v>
      </c>
      <c r="M28">
        <v>333675</v>
      </c>
      <c r="N28">
        <v>19.850000000000001</v>
      </c>
      <c r="O28" s="119">
        <v>6623.4487499999996</v>
      </c>
    </row>
    <row r="29" spans="1:15">
      <c r="A29">
        <v>4</v>
      </c>
      <c r="D29" t="s">
        <v>1142</v>
      </c>
      <c r="E29" s="117">
        <v>40708</v>
      </c>
      <c r="F29" t="s">
        <v>2376</v>
      </c>
      <c r="G29" t="s">
        <v>912</v>
      </c>
      <c r="H29" t="s">
        <v>2377</v>
      </c>
      <c r="I29">
        <v>9537</v>
      </c>
      <c r="J29" t="s">
        <v>786</v>
      </c>
      <c r="K29" t="s">
        <v>629</v>
      </c>
      <c r="L29">
        <v>16120513</v>
      </c>
      <c r="M29" s="157" t="s">
        <v>494</v>
      </c>
      <c r="N29">
        <v>18.61</v>
      </c>
      <c r="O29" s="157" t="s">
        <v>494</v>
      </c>
    </row>
    <row r="30" spans="1:15">
      <c r="A30">
        <v>5</v>
      </c>
      <c r="D30" t="s">
        <v>440</v>
      </c>
      <c r="E30" s="117">
        <v>40714</v>
      </c>
      <c r="F30" t="s">
        <v>2378</v>
      </c>
      <c r="G30" t="s">
        <v>139</v>
      </c>
      <c r="H30" t="s">
        <v>2379</v>
      </c>
      <c r="I30">
        <v>2713</v>
      </c>
      <c r="J30" t="s">
        <v>786</v>
      </c>
      <c r="K30" t="s">
        <v>629</v>
      </c>
      <c r="L30">
        <v>100034444</v>
      </c>
      <c r="M30" s="157" t="s">
        <v>494</v>
      </c>
      <c r="N30">
        <v>13.99</v>
      </c>
      <c r="O30" s="157" t="s">
        <v>494</v>
      </c>
    </row>
    <row r="31" spans="1:15">
      <c r="C31">
        <v>13</v>
      </c>
      <c r="D31" t="s">
        <v>1146</v>
      </c>
      <c r="E31" s="117">
        <v>40718</v>
      </c>
      <c r="F31" t="s">
        <v>2380</v>
      </c>
      <c r="G31" t="s">
        <v>912</v>
      </c>
      <c r="H31" t="s">
        <v>2381</v>
      </c>
      <c r="I31">
        <v>3355</v>
      </c>
      <c r="J31" t="s">
        <v>2100</v>
      </c>
      <c r="K31" t="s">
        <v>629</v>
      </c>
      <c r="L31">
        <v>912166</v>
      </c>
      <c r="M31" s="157" t="s">
        <v>494</v>
      </c>
      <c r="N31">
        <v>58</v>
      </c>
      <c r="O31" s="157" t="s">
        <v>494</v>
      </c>
    </row>
    <row r="32" spans="1:15">
      <c r="C32">
        <v>14</v>
      </c>
      <c r="D32" t="s">
        <v>452</v>
      </c>
      <c r="E32" s="117">
        <v>40722</v>
      </c>
      <c r="F32" t="s">
        <v>2382</v>
      </c>
      <c r="G32" t="s">
        <v>912</v>
      </c>
      <c r="H32" t="s">
        <v>2383</v>
      </c>
      <c r="I32">
        <v>5555</v>
      </c>
      <c r="J32" t="s">
        <v>1301</v>
      </c>
      <c r="K32" t="s">
        <v>327</v>
      </c>
      <c r="L32">
        <v>4396788</v>
      </c>
      <c r="M32">
        <v>1785715</v>
      </c>
      <c r="N32">
        <v>7</v>
      </c>
      <c r="O32" s="119">
        <v>12500</v>
      </c>
    </row>
    <row r="33" spans="1:15">
      <c r="B33">
        <v>8</v>
      </c>
      <c r="D33" t="s">
        <v>458</v>
      </c>
      <c r="E33" s="117">
        <v>40728</v>
      </c>
      <c r="F33" t="s">
        <v>2384</v>
      </c>
      <c r="G33" t="s">
        <v>912</v>
      </c>
      <c r="H33" t="s">
        <v>2385</v>
      </c>
      <c r="I33">
        <v>9578</v>
      </c>
      <c r="J33" t="s">
        <v>293</v>
      </c>
      <c r="K33" t="s">
        <v>629</v>
      </c>
      <c r="L33">
        <v>2120496</v>
      </c>
      <c r="M33">
        <v>1000</v>
      </c>
      <c r="N33">
        <v>5</v>
      </c>
      <c r="O33" s="119">
        <v>5</v>
      </c>
    </row>
    <row r="34" spans="1:15">
      <c r="C34">
        <v>15</v>
      </c>
      <c r="D34" t="s">
        <v>460</v>
      </c>
      <c r="E34" s="117">
        <v>40729</v>
      </c>
      <c r="F34" t="s">
        <v>2386</v>
      </c>
      <c r="G34" t="s">
        <v>912</v>
      </c>
      <c r="H34" t="s">
        <v>2387</v>
      </c>
      <c r="I34">
        <v>4535</v>
      </c>
      <c r="J34" t="s">
        <v>1301</v>
      </c>
      <c r="K34" t="s">
        <v>332</v>
      </c>
      <c r="L34">
        <v>1979362</v>
      </c>
      <c r="M34">
        <v>625000</v>
      </c>
      <c r="N34">
        <v>8</v>
      </c>
      <c r="O34" s="119">
        <v>5000</v>
      </c>
    </row>
    <row r="35" spans="1:15">
      <c r="A35">
        <v>6</v>
      </c>
      <c r="D35" t="s">
        <v>460</v>
      </c>
      <c r="E35" s="117">
        <v>40729</v>
      </c>
      <c r="F35" t="s">
        <v>2388</v>
      </c>
      <c r="G35" t="s">
        <v>912</v>
      </c>
      <c r="H35" t="s">
        <v>2389</v>
      </c>
      <c r="I35">
        <v>4535</v>
      </c>
      <c r="J35" t="s">
        <v>786</v>
      </c>
      <c r="K35" t="s">
        <v>332</v>
      </c>
      <c r="L35">
        <v>8931945</v>
      </c>
      <c r="M35">
        <v>3779342</v>
      </c>
      <c r="N35">
        <v>13</v>
      </c>
      <c r="O35" s="119">
        <v>49131.446000000004</v>
      </c>
    </row>
    <row r="36" spans="1:15">
      <c r="C36">
        <v>16</v>
      </c>
      <c r="D36" t="s">
        <v>464</v>
      </c>
      <c r="E36" s="117">
        <v>40730</v>
      </c>
      <c r="F36" t="s">
        <v>2390</v>
      </c>
      <c r="G36" t="s">
        <v>912</v>
      </c>
      <c r="H36" t="s">
        <v>2391</v>
      </c>
      <c r="I36">
        <v>5759</v>
      </c>
      <c r="J36" t="s">
        <v>1301</v>
      </c>
      <c r="K36" t="s">
        <v>332</v>
      </c>
      <c r="L36">
        <v>1679252</v>
      </c>
      <c r="M36">
        <v>332065</v>
      </c>
      <c r="N36">
        <v>14.89</v>
      </c>
      <c r="O36" s="119">
        <v>4944.4478499999996</v>
      </c>
    </row>
    <row r="37" spans="1:15">
      <c r="C37">
        <v>17</v>
      </c>
      <c r="D37" t="s">
        <v>513</v>
      </c>
      <c r="E37" s="117">
        <v>40731</v>
      </c>
      <c r="F37" t="s">
        <v>2392</v>
      </c>
      <c r="G37" t="s">
        <v>912</v>
      </c>
      <c r="H37" t="s">
        <v>2393</v>
      </c>
      <c r="I37">
        <v>5377</v>
      </c>
      <c r="J37" t="s">
        <v>1301</v>
      </c>
      <c r="K37" t="s">
        <v>332</v>
      </c>
      <c r="L37">
        <v>3575400</v>
      </c>
      <c r="M37">
        <v>545400</v>
      </c>
      <c r="N37">
        <v>6.33</v>
      </c>
      <c r="O37" s="119">
        <v>3452.3820000000001</v>
      </c>
    </row>
    <row r="38" spans="1:15">
      <c r="C38">
        <v>18</v>
      </c>
      <c r="D38" t="s">
        <v>1170</v>
      </c>
      <c r="E38" s="117">
        <v>40732</v>
      </c>
      <c r="F38" t="s">
        <v>2394</v>
      </c>
      <c r="G38" t="s">
        <v>912</v>
      </c>
      <c r="H38" t="s">
        <v>2395</v>
      </c>
      <c r="I38">
        <v>2757</v>
      </c>
      <c r="J38" t="s">
        <v>1301</v>
      </c>
      <c r="K38" t="s">
        <v>332</v>
      </c>
      <c r="L38">
        <v>801820</v>
      </c>
      <c r="M38">
        <v>219595</v>
      </c>
      <c r="N38">
        <v>16.02</v>
      </c>
      <c r="O38" s="119">
        <v>3517.9119000000001</v>
      </c>
    </row>
    <row r="39" spans="1:15">
      <c r="C39">
        <v>19</v>
      </c>
      <c r="D39" t="s">
        <v>520</v>
      </c>
      <c r="E39" s="117">
        <v>40736</v>
      </c>
      <c r="F39" t="s">
        <v>501</v>
      </c>
      <c r="G39" t="s">
        <v>912</v>
      </c>
      <c r="H39" t="s">
        <v>502</v>
      </c>
      <c r="I39">
        <v>5377</v>
      </c>
      <c r="J39" t="s">
        <v>1431</v>
      </c>
      <c r="K39" t="s">
        <v>327</v>
      </c>
      <c r="L39">
        <v>218723</v>
      </c>
      <c r="M39">
        <v>250653</v>
      </c>
      <c r="N39">
        <v>11.43</v>
      </c>
      <c r="O39" s="119">
        <v>2864.9637899999998</v>
      </c>
    </row>
    <row r="40" spans="1:15">
      <c r="C40">
        <v>20</v>
      </c>
      <c r="D40" t="s">
        <v>825</v>
      </c>
      <c r="E40" s="117">
        <v>40739</v>
      </c>
      <c r="F40" t="s">
        <v>2396</v>
      </c>
      <c r="G40" t="s">
        <v>912</v>
      </c>
      <c r="H40" t="s">
        <v>2397</v>
      </c>
      <c r="I40">
        <v>9535</v>
      </c>
      <c r="J40" t="s">
        <v>1431</v>
      </c>
      <c r="K40" t="s">
        <v>629</v>
      </c>
      <c r="L40">
        <v>2161038</v>
      </c>
      <c r="M40" s="157" t="s">
        <v>494</v>
      </c>
      <c r="N40" s="157"/>
      <c r="O40" s="157" t="s">
        <v>494</v>
      </c>
    </row>
    <row r="41" spans="1:15">
      <c r="C41">
        <v>21</v>
      </c>
      <c r="D41" t="s">
        <v>525</v>
      </c>
      <c r="E41" s="117">
        <v>40742</v>
      </c>
      <c r="F41" t="s">
        <v>1580</v>
      </c>
      <c r="G41" t="s">
        <v>912</v>
      </c>
      <c r="H41" t="s">
        <v>2398</v>
      </c>
      <c r="I41">
        <v>5757</v>
      </c>
      <c r="J41" t="s">
        <v>2100</v>
      </c>
      <c r="K41" t="s">
        <v>629</v>
      </c>
      <c r="L41">
        <v>1432100</v>
      </c>
      <c r="M41" s="157" t="s">
        <v>494</v>
      </c>
      <c r="N41" s="157"/>
      <c r="O41" s="157" t="s">
        <v>494</v>
      </c>
    </row>
    <row r="42" spans="1:15">
      <c r="A42">
        <v>7</v>
      </c>
      <c r="D42" t="s">
        <v>528</v>
      </c>
      <c r="E42" s="117">
        <v>40743</v>
      </c>
      <c r="F42" t="s">
        <v>2399</v>
      </c>
      <c r="G42" t="s">
        <v>139</v>
      </c>
      <c r="H42" t="s">
        <v>2400</v>
      </c>
      <c r="I42">
        <v>9537</v>
      </c>
      <c r="J42" t="s">
        <v>786</v>
      </c>
      <c r="K42" t="s">
        <v>629</v>
      </c>
      <c r="L42">
        <v>83349381</v>
      </c>
      <c r="M42" s="157" t="s">
        <v>494</v>
      </c>
      <c r="N42" s="157"/>
      <c r="O42" s="157" t="s">
        <v>494</v>
      </c>
    </row>
    <row r="43" spans="1:15">
      <c r="C43">
        <v>22</v>
      </c>
      <c r="D43" t="s">
        <v>543</v>
      </c>
      <c r="E43" s="117">
        <v>40750</v>
      </c>
      <c r="F43" t="s">
        <v>1876</v>
      </c>
      <c r="G43" t="s">
        <v>912</v>
      </c>
      <c r="H43" t="s">
        <v>2401</v>
      </c>
      <c r="I43">
        <v>5375</v>
      </c>
      <c r="J43" t="s">
        <v>2100</v>
      </c>
      <c r="K43" t="s">
        <v>629</v>
      </c>
      <c r="L43">
        <v>6220843</v>
      </c>
      <c r="M43" s="157" t="s">
        <v>494</v>
      </c>
      <c r="N43" s="157"/>
      <c r="O43" s="157" t="s">
        <v>494</v>
      </c>
    </row>
    <row r="44" spans="1:15" ht="12">
      <c r="C44">
        <v>23</v>
      </c>
      <c r="D44" s="125" t="s">
        <v>994</v>
      </c>
      <c r="E44" s="117">
        <v>40780</v>
      </c>
      <c r="F44" s="110" t="s">
        <v>817</v>
      </c>
      <c r="G44" s="110" t="s">
        <v>912</v>
      </c>
      <c r="H44" s="110" t="s">
        <v>2402</v>
      </c>
      <c r="I44">
        <v>5371</v>
      </c>
      <c r="J44" t="s">
        <v>2100</v>
      </c>
      <c r="K44" t="s">
        <v>629</v>
      </c>
      <c r="L44" s="118">
        <v>7364000</v>
      </c>
      <c r="M44" s="157" t="s">
        <v>494</v>
      </c>
      <c r="N44" s="157"/>
      <c r="O44" s="157" t="s">
        <v>494</v>
      </c>
    </row>
    <row r="45" spans="1:15">
      <c r="C45">
        <v>24</v>
      </c>
      <c r="D45" t="s">
        <v>550</v>
      </c>
      <c r="E45" s="117">
        <v>40787</v>
      </c>
      <c r="F45" t="s">
        <v>2403</v>
      </c>
      <c r="G45" t="s">
        <v>912</v>
      </c>
      <c r="H45" t="s">
        <v>2404</v>
      </c>
      <c r="I45">
        <v>2723</v>
      </c>
      <c r="J45" t="s">
        <v>2100</v>
      </c>
      <c r="K45" t="s">
        <v>629</v>
      </c>
      <c r="L45">
        <v>1852875</v>
      </c>
      <c r="M45" s="157" t="s">
        <v>494</v>
      </c>
      <c r="N45" s="157"/>
      <c r="O45" s="157" t="s">
        <v>494</v>
      </c>
    </row>
    <row r="46" spans="1:15">
      <c r="C46">
        <v>25</v>
      </c>
      <c r="D46" t="s">
        <v>2405</v>
      </c>
      <c r="E46" s="117">
        <v>40791</v>
      </c>
      <c r="F46" t="s">
        <v>2406</v>
      </c>
      <c r="G46" t="s">
        <v>912</v>
      </c>
      <c r="H46" t="s">
        <v>2407</v>
      </c>
      <c r="I46">
        <v>8985</v>
      </c>
      <c r="J46" t="s">
        <v>2100</v>
      </c>
      <c r="K46" t="s">
        <v>629</v>
      </c>
      <c r="L46">
        <v>1252315</v>
      </c>
      <c r="M46" s="157" t="s">
        <v>494</v>
      </c>
      <c r="N46" s="157"/>
      <c r="O46" s="157" t="s">
        <v>494</v>
      </c>
    </row>
    <row r="47" spans="1:15">
      <c r="C47">
        <v>26</v>
      </c>
      <c r="D47" t="s">
        <v>2408</v>
      </c>
      <c r="E47" s="117">
        <v>40801</v>
      </c>
      <c r="F47" t="s">
        <v>2409</v>
      </c>
      <c r="G47" t="s">
        <v>912</v>
      </c>
      <c r="H47" t="s">
        <v>2410</v>
      </c>
      <c r="I47">
        <v>2737</v>
      </c>
      <c r="J47" t="s">
        <v>2100</v>
      </c>
      <c r="K47" t="s">
        <v>629</v>
      </c>
      <c r="L47">
        <v>7784795</v>
      </c>
      <c r="M47" s="157" t="s">
        <v>494</v>
      </c>
      <c r="N47" s="157"/>
      <c r="O47" s="157" t="s">
        <v>494</v>
      </c>
    </row>
    <row r="48" spans="1:15">
      <c r="C48">
        <v>27</v>
      </c>
      <c r="D48" t="s">
        <v>2408</v>
      </c>
      <c r="E48" s="117">
        <v>40801</v>
      </c>
      <c r="F48" t="s">
        <v>2411</v>
      </c>
      <c r="G48" t="s">
        <v>912</v>
      </c>
      <c r="H48" t="s">
        <v>2412</v>
      </c>
      <c r="I48">
        <v>2791</v>
      </c>
      <c r="J48" t="s">
        <v>2100</v>
      </c>
      <c r="K48" t="s">
        <v>629</v>
      </c>
      <c r="L48">
        <v>22377352</v>
      </c>
      <c r="M48" s="157" t="s">
        <v>494</v>
      </c>
      <c r="N48" s="157"/>
      <c r="O48" s="157" t="s">
        <v>494</v>
      </c>
    </row>
    <row r="49" spans="1:15">
      <c r="B49">
        <v>9</v>
      </c>
      <c r="D49" t="s">
        <v>2275</v>
      </c>
      <c r="E49" s="117">
        <v>40808</v>
      </c>
      <c r="F49" t="s">
        <v>2413</v>
      </c>
      <c r="G49" t="s">
        <v>2414</v>
      </c>
      <c r="H49" t="s">
        <v>2415</v>
      </c>
      <c r="I49">
        <v>8773</v>
      </c>
      <c r="J49" t="s">
        <v>293</v>
      </c>
      <c r="K49" t="s">
        <v>629</v>
      </c>
      <c r="L49">
        <v>1000000</v>
      </c>
      <c r="M49">
        <v>5000</v>
      </c>
      <c r="N49">
        <v>14</v>
      </c>
      <c r="O49" s="119">
        <v>37.520000000000003</v>
      </c>
    </row>
    <row r="50" spans="1:15">
      <c r="B50">
        <v>10</v>
      </c>
      <c r="D50" t="s">
        <v>746</v>
      </c>
      <c r="E50" s="117">
        <v>40819</v>
      </c>
      <c r="F50" t="s">
        <v>2416</v>
      </c>
      <c r="G50" t="s">
        <v>912</v>
      </c>
      <c r="H50" t="s">
        <v>2417</v>
      </c>
      <c r="I50">
        <v>2793</v>
      </c>
      <c r="J50" t="s">
        <v>293</v>
      </c>
      <c r="K50" t="s">
        <v>629</v>
      </c>
      <c r="L50">
        <v>7216600</v>
      </c>
      <c r="M50">
        <v>360830</v>
      </c>
      <c r="N50">
        <v>2.77</v>
      </c>
      <c r="O50" s="119">
        <v>27.855119999999999</v>
      </c>
    </row>
    <row r="51" spans="1:15">
      <c r="B51">
        <v>11</v>
      </c>
      <c r="D51" t="s">
        <v>2004</v>
      </c>
      <c r="E51" s="117">
        <v>40828</v>
      </c>
      <c r="F51" t="s">
        <v>2418</v>
      </c>
      <c r="G51" t="s">
        <v>2241</v>
      </c>
      <c r="H51" t="s">
        <v>2419</v>
      </c>
      <c r="I51">
        <v>537</v>
      </c>
      <c r="J51" t="s">
        <v>293</v>
      </c>
      <c r="K51" t="s">
        <v>629</v>
      </c>
      <c r="L51">
        <v>123000</v>
      </c>
      <c r="M51">
        <v>73</v>
      </c>
      <c r="N51">
        <v>175</v>
      </c>
      <c r="O51" s="119">
        <v>12.775</v>
      </c>
    </row>
    <row r="52" spans="1:15">
      <c r="C52">
        <v>28</v>
      </c>
      <c r="D52" t="s">
        <v>1238</v>
      </c>
      <c r="E52" s="117">
        <v>40863</v>
      </c>
      <c r="F52" t="s">
        <v>1018</v>
      </c>
      <c r="G52" t="s">
        <v>912</v>
      </c>
      <c r="H52" t="s">
        <v>1019</v>
      </c>
      <c r="I52">
        <v>9533</v>
      </c>
      <c r="J52" t="s">
        <v>2100</v>
      </c>
      <c r="K52" t="s">
        <v>629</v>
      </c>
      <c r="L52">
        <v>15043813</v>
      </c>
      <c r="M52" t="s">
        <v>494</v>
      </c>
      <c r="N52">
        <v>0.36</v>
      </c>
      <c r="O52" s="119" t="s">
        <v>494</v>
      </c>
    </row>
    <row r="53" spans="1:15">
      <c r="C53">
        <v>29</v>
      </c>
      <c r="D53" t="s">
        <v>755</v>
      </c>
      <c r="E53" s="117">
        <v>40868</v>
      </c>
      <c r="F53" t="s">
        <v>2420</v>
      </c>
      <c r="G53" t="s">
        <v>912</v>
      </c>
      <c r="H53" t="s">
        <v>2421</v>
      </c>
      <c r="I53">
        <v>1733</v>
      </c>
      <c r="J53" t="s">
        <v>1301</v>
      </c>
      <c r="K53" t="s">
        <v>332</v>
      </c>
      <c r="L53">
        <v>1843712</v>
      </c>
      <c r="M53">
        <v>463312</v>
      </c>
      <c r="N53">
        <v>5.4</v>
      </c>
      <c r="O53" s="119">
        <v>2501.8847999999998</v>
      </c>
    </row>
    <row r="54" spans="1:15">
      <c r="B54">
        <v>12</v>
      </c>
      <c r="D54" t="s">
        <v>1240</v>
      </c>
      <c r="E54" s="117">
        <v>40871</v>
      </c>
      <c r="F54" t="s">
        <v>2422</v>
      </c>
      <c r="G54" t="s">
        <v>912</v>
      </c>
      <c r="H54" t="s">
        <v>2423</v>
      </c>
      <c r="I54">
        <v>2757</v>
      </c>
      <c r="J54" t="s">
        <v>293</v>
      </c>
      <c r="K54" t="s">
        <v>629</v>
      </c>
      <c r="L54">
        <v>11100000</v>
      </c>
      <c r="M54">
        <v>135000</v>
      </c>
      <c r="N54">
        <v>0.76</v>
      </c>
      <c r="O54" s="119">
        <v>6.1742400000000002</v>
      </c>
    </row>
    <row r="55" spans="1:15">
      <c r="C55">
        <v>30</v>
      </c>
      <c r="D55" t="s">
        <v>890</v>
      </c>
      <c r="E55" s="117">
        <v>40889</v>
      </c>
      <c r="F55" t="s">
        <v>2424</v>
      </c>
      <c r="G55" t="s">
        <v>912</v>
      </c>
      <c r="H55" t="s">
        <v>2425</v>
      </c>
      <c r="I55">
        <v>5557</v>
      </c>
      <c r="J55" t="s">
        <v>1301</v>
      </c>
      <c r="K55" t="s">
        <v>332</v>
      </c>
      <c r="L55">
        <v>1104650</v>
      </c>
      <c r="M55">
        <v>213163</v>
      </c>
      <c r="N55">
        <v>11.75</v>
      </c>
      <c r="O55" s="119">
        <v>2504.66525</v>
      </c>
    </row>
    <row r="56" spans="1:15">
      <c r="B56">
        <v>13</v>
      </c>
      <c r="D56" t="s">
        <v>596</v>
      </c>
      <c r="E56" s="117">
        <v>40890</v>
      </c>
      <c r="F56" t="s">
        <v>2426</v>
      </c>
      <c r="G56" t="s">
        <v>912</v>
      </c>
      <c r="H56" t="s">
        <v>2427</v>
      </c>
      <c r="I56">
        <v>2793</v>
      </c>
      <c r="J56" t="s">
        <v>293</v>
      </c>
      <c r="K56" t="s">
        <v>629</v>
      </c>
      <c r="L56">
        <v>792946</v>
      </c>
      <c r="M56">
        <v>15</v>
      </c>
      <c r="N56">
        <v>4</v>
      </c>
      <c r="O56" s="119">
        <v>0.06</v>
      </c>
    </row>
    <row r="57" spans="1:15">
      <c r="B57">
        <v>14</v>
      </c>
      <c r="D57" t="s">
        <v>597</v>
      </c>
      <c r="E57" s="117">
        <v>40891</v>
      </c>
      <c r="F57" t="s">
        <v>2428</v>
      </c>
      <c r="G57" t="s">
        <v>912</v>
      </c>
      <c r="H57" t="s">
        <v>2429</v>
      </c>
      <c r="I57">
        <v>2713</v>
      </c>
      <c r="J57" t="s">
        <v>293</v>
      </c>
      <c r="K57" t="s">
        <v>629</v>
      </c>
      <c r="L57">
        <v>656001</v>
      </c>
      <c r="M57">
        <v>16</v>
      </c>
      <c r="N57">
        <v>5</v>
      </c>
      <c r="O57" s="119">
        <v>0.08</v>
      </c>
    </row>
    <row r="58" spans="1:15">
      <c r="A58">
        <v>8</v>
      </c>
      <c r="D58" t="s">
        <v>598</v>
      </c>
      <c r="E58" s="117">
        <v>40892</v>
      </c>
      <c r="F58" t="s">
        <v>2430</v>
      </c>
      <c r="G58" t="s">
        <v>912</v>
      </c>
      <c r="H58" t="s">
        <v>2431</v>
      </c>
      <c r="I58">
        <v>533</v>
      </c>
      <c r="J58" t="s">
        <v>786</v>
      </c>
      <c r="K58" t="s">
        <v>629</v>
      </c>
      <c r="L58">
        <v>157751700</v>
      </c>
      <c r="M58" t="s">
        <v>494</v>
      </c>
      <c r="O58" s="119" t="s">
        <v>494</v>
      </c>
    </row>
    <row r="59" spans="1:15">
      <c r="B59">
        <v>15</v>
      </c>
      <c r="D59" t="s">
        <v>1272</v>
      </c>
      <c r="E59" s="117">
        <v>40893</v>
      </c>
      <c r="F59" t="s">
        <v>2432</v>
      </c>
      <c r="G59" t="s">
        <v>912</v>
      </c>
      <c r="H59" t="s">
        <v>2433</v>
      </c>
      <c r="I59">
        <v>3724</v>
      </c>
      <c r="J59" t="s">
        <v>293</v>
      </c>
      <c r="K59" t="s">
        <v>629</v>
      </c>
      <c r="L59">
        <v>562120</v>
      </c>
      <c r="M59">
        <v>14</v>
      </c>
      <c r="N59">
        <v>11</v>
      </c>
      <c r="O59" s="119">
        <v>0.154</v>
      </c>
    </row>
    <row r="60" spans="1:15">
      <c r="A60">
        <v>9</v>
      </c>
      <c r="D60" t="s">
        <v>600</v>
      </c>
      <c r="E60" s="117">
        <v>40896</v>
      </c>
      <c r="F60" t="s">
        <v>1311</v>
      </c>
      <c r="G60" t="s">
        <v>912</v>
      </c>
      <c r="H60" t="s">
        <v>1312</v>
      </c>
      <c r="I60">
        <v>8633</v>
      </c>
      <c r="J60" t="s">
        <v>995</v>
      </c>
      <c r="K60" t="s">
        <v>629</v>
      </c>
      <c r="L60">
        <v>32010325</v>
      </c>
      <c r="M60" t="s">
        <v>494</v>
      </c>
      <c r="O60" s="119" t="s">
        <v>494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05"/>
  <sheetViews>
    <sheetView workbookViewId="0">
      <selection activeCell="E43" sqref="E43"/>
    </sheetView>
  </sheetViews>
  <sheetFormatPr baseColWidth="10" defaultColWidth="9.33203125" defaultRowHeight="12"/>
  <cols>
    <col min="1" max="1" width="8.1640625" style="110" bestFit="1" customWidth="1"/>
    <col min="2" max="2" width="3.83203125" style="110" bestFit="1" customWidth="1"/>
    <col min="3" max="3" width="3.5" style="110" bestFit="1" customWidth="1"/>
    <col min="4" max="4" width="15.1640625" style="110" customWidth="1"/>
    <col min="5" max="5" width="9.33203125" style="110" customWidth="1"/>
    <col min="6" max="6" width="16.5" style="110" customWidth="1"/>
    <col min="7" max="7" width="9.33203125" style="110" customWidth="1"/>
    <col min="8" max="8" width="14.1640625" style="110" bestFit="1" customWidth="1"/>
    <col min="9" max="11" width="9.33203125" style="110" customWidth="1"/>
    <col min="12" max="12" width="14.5" style="115" customWidth="1"/>
    <col min="13" max="13" width="9.33203125" style="115" customWidth="1"/>
    <col min="14" max="14" width="10.6640625" style="110" customWidth="1"/>
    <col min="15" max="16384" width="9.33203125" style="110"/>
  </cols>
  <sheetData>
    <row r="1" spans="1:15">
      <c r="D1" s="30" t="s">
        <v>100</v>
      </c>
      <c r="E1" s="74"/>
      <c r="F1"/>
      <c r="G1"/>
      <c r="H1"/>
      <c r="I1"/>
      <c r="J1"/>
      <c r="K1" s="35"/>
      <c r="L1"/>
      <c r="M1"/>
      <c r="N1"/>
      <c r="O1"/>
    </row>
    <row r="2" spans="1:15">
      <c r="D2" s="1"/>
      <c r="E2" s="75"/>
      <c r="F2" s="1"/>
      <c r="G2" s="1"/>
      <c r="H2" s="25"/>
      <c r="I2" s="25"/>
      <c r="J2" s="3"/>
      <c r="K2" s="61"/>
      <c r="L2" s="2"/>
      <c r="M2"/>
      <c r="N2"/>
      <c r="O2" s="4"/>
    </row>
    <row r="3" spans="1:15">
      <c r="A3" s="1"/>
      <c r="B3" s="1"/>
      <c r="C3" s="1"/>
      <c r="D3" s="68">
        <v>2010</v>
      </c>
      <c r="E3" s="111"/>
      <c r="F3" s="7"/>
      <c r="G3" s="9"/>
      <c r="H3" s="69"/>
      <c r="I3" s="69"/>
      <c r="J3" s="9"/>
      <c r="K3" s="9"/>
      <c r="L3" s="69" t="s">
        <v>1333</v>
      </c>
      <c r="M3" s="69"/>
      <c r="N3" s="11"/>
      <c r="O3" s="69" t="s">
        <v>1666</v>
      </c>
    </row>
    <row r="4" spans="1:15">
      <c r="A4" s="3" t="s">
        <v>786</v>
      </c>
      <c r="B4" s="1"/>
      <c r="C4" s="1"/>
      <c r="D4" s="13" t="s">
        <v>284</v>
      </c>
      <c r="E4" s="112"/>
      <c r="F4" s="13"/>
      <c r="G4" s="15"/>
      <c r="H4" s="16"/>
      <c r="I4" s="16"/>
      <c r="J4" s="15"/>
      <c r="K4" s="15"/>
      <c r="L4" s="16" t="s">
        <v>1334</v>
      </c>
      <c r="M4" s="16" t="s">
        <v>1333</v>
      </c>
      <c r="N4" s="17" t="s">
        <v>1667</v>
      </c>
      <c r="O4" s="16" t="s">
        <v>1668</v>
      </c>
    </row>
    <row r="5" spans="1:15">
      <c r="A5" s="3" t="s">
        <v>284</v>
      </c>
      <c r="B5" s="3" t="s">
        <v>293</v>
      </c>
      <c r="C5" s="3" t="s">
        <v>1301</v>
      </c>
      <c r="D5" s="13" t="s">
        <v>640</v>
      </c>
      <c r="E5" s="112"/>
      <c r="F5" s="13"/>
      <c r="G5" s="15"/>
      <c r="H5" s="16"/>
      <c r="I5" s="16"/>
      <c r="J5" s="15" t="s">
        <v>1669</v>
      </c>
      <c r="K5" s="15" t="s">
        <v>1670</v>
      </c>
      <c r="L5" s="16" t="s">
        <v>1671</v>
      </c>
      <c r="M5" s="16" t="s">
        <v>1334</v>
      </c>
      <c r="N5" s="17" t="s">
        <v>1672</v>
      </c>
      <c r="O5" s="16" t="s">
        <v>1673</v>
      </c>
    </row>
    <row r="6" spans="1:15">
      <c r="A6" s="1"/>
      <c r="B6" s="1"/>
      <c r="C6" s="1"/>
      <c r="D6" s="13" t="s">
        <v>1337</v>
      </c>
      <c r="E6" s="112" t="s">
        <v>640</v>
      </c>
      <c r="F6" s="13" t="s">
        <v>641</v>
      </c>
      <c r="G6" s="15" t="s">
        <v>769</v>
      </c>
      <c r="H6" s="16" t="s">
        <v>659</v>
      </c>
      <c r="I6" s="16" t="s">
        <v>659</v>
      </c>
      <c r="J6" s="15"/>
      <c r="K6" s="15" t="s">
        <v>1674</v>
      </c>
      <c r="L6" s="16" t="s">
        <v>1675</v>
      </c>
      <c r="M6" s="16" t="s">
        <v>1676</v>
      </c>
      <c r="N6" s="17" t="s">
        <v>1677</v>
      </c>
      <c r="O6" s="16" t="s">
        <v>1678</v>
      </c>
    </row>
    <row r="7" spans="1:15">
      <c r="A7" s="1"/>
      <c r="B7" s="1"/>
      <c r="C7" s="1"/>
      <c r="D7" s="19" t="s">
        <v>284</v>
      </c>
      <c r="E7" s="113"/>
      <c r="F7" s="19"/>
      <c r="G7" s="21"/>
      <c r="H7" s="22" t="s">
        <v>870</v>
      </c>
      <c r="I7" s="22" t="s">
        <v>2072</v>
      </c>
      <c r="J7" s="21"/>
      <c r="K7" s="21"/>
      <c r="L7" s="22" t="s">
        <v>1679</v>
      </c>
      <c r="M7" s="22" t="s">
        <v>1680</v>
      </c>
      <c r="N7" s="23" t="s">
        <v>312</v>
      </c>
      <c r="O7" s="22" t="s">
        <v>1681</v>
      </c>
    </row>
    <row r="8" spans="1:15">
      <c r="B8" s="110">
        <v>1</v>
      </c>
      <c r="D8" s="114" t="s">
        <v>101</v>
      </c>
      <c r="E8" s="114">
        <v>40192</v>
      </c>
      <c r="F8" s="110" t="s">
        <v>102</v>
      </c>
      <c r="G8" s="110" t="s">
        <v>912</v>
      </c>
      <c r="H8" s="110" t="s">
        <v>103</v>
      </c>
      <c r="I8" s="110">
        <v>5755</v>
      </c>
      <c r="J8" s="110" t="s">
        <v>293</v>
      </c>
      <c r="K8" s="110" t="s">
        <v>629</v>
      </c>
      <c r="L8" s="115">
        <v>2000000</v>
      </c>
      <c r="M8" s="115">
        <v>10498</v>
      </c>
      <c r="N8" s="110">
        <v>1</v>
      </c>
      <c r="O8" s="110">
        <v>10.497999999999999</v>
      </c>
    </row>
    <row r="9" spans="1:15">
      <c r="B9" s="110">
        <v>2</v>
      </c>
      <c r="D9" s="114" t="s">
        <v>1340</v>
      </c>
      <c r="E9" s="114">
        <v>40197</v>
      </c>
      <c r="F9" s="110" t="s">
        <v>104</v>
      </c>
      <c r="G9" s="110" t="s">
        <v>237</v>
      </c>
      <c r="H9" s="110" t="s">
        <v>105</v>
      </c>
      <c r="I9" s="110">
        <v>6575</v>
      </c>
      <c r="J9" s="110" t="s">
        <v>293</v>
      </c>
      <c r="K9" s="110" t="s">
        <v>629</v>
      </c>
      <c r="L9" s="115">
        <v>5500000</v>
      </c>
      <c r="M9" s="115">
        <v>10000</v>
      </c>
      <c r="N9" s="110">
        <v>4.55</v>
      </c>
      <c r="O9" s="2">
        <v>21.339500000000001</v>
      </c>
    </row>
    <row r="10" spans="1:15">
      <c r="C10" s="110">
        <v>1</v>
      </c>
      <c r="D10" s="110" t="s">
        <v>1067</v>
      </c>
      <c r="E10" s="114">
        <v>40205</v>
      </c>
      <c r="F10" s="110" t="s">
        <v>106</v>
      </c>
      <c r="G10" s="110" t="s">
        <v>912</v>
      </c>
      <c r="H10" s="110" t="s">
        <v>107</v>
      </c>
      <c r="I10" s="110">
        <v>5377</v>
      </c>
      <c r="J10" s="110" t="s">
        <v>1301</v>
      </c>
      <c r="K10" s="110" t="s">
        <v>629</v>
      </c>
      <c r="L10" s="115">
        <v>38011987</v>
      </c>
      <c r="M10" s="115" t="s">
        <v>145</v>
      </c>
      <c r="N10" s="110">
        <v>0.66</v>
      </c>
      <c r="O10" s="110">
        <v>5000</v>
      </c>
    </row>
    <row r="11" spans="1:15">
      <c r="A11" s="110">
        <v>1</v>
      </c>
      <c r="D11" s="110" t="s">
        <v>1067</v>
      </c>
      <c r="E11" s="114">
        <v>40205</v>
      </c>
      <c r="F11" s="110" t="s">
        <v>108</v>
      </c>
      <c r="G11" s="110" t="s">
        <v>109</v>
      </c>
      <c r="H11" s="110" t="s">
        <v>110</v>
      </c>
      <c r="I11" s="110">
        <v>1753</v>
      </c>
      <c r="J11" s="110" t="s">
        <v>786</v>
      </c>
      <c r="K11" s="110" t="s">
        <v>629</v>
      </c>
      <c r="L11" s="115">
        <v>768068182</v>
      </c>
      <c r="M11" s="115" t="s">
        <v>145</v>
      </c>
      <c r="N11" s="110">
        <v>19.91</v>
      </c>
      <c r="O11" s="110" t="s">
        <v>145</v>
      </c>
    </row>
    <row r="12" spans="1:15">
      <c r="C12" s="110">
        <v>2</v>
      </c>
      <c r="D12" s="110" t="s">
        <v>2055</v>
      </c>
      <c r="E12" s="114">
        <v>40211</v>
      </c>
      <c r="F12" s="110" t="s">
        <v>2096</v>
      </c>
      <c r="G12" s="110" t="s">
        <v>912</v>
      </c>
      <c r="H12" s="110" t="s">
        <v>2097</v>
      </c>
      <c r="I12" s="110">
        <v>8633</v>
      </c>
      <c r="J12" s="110" t="s">
        <v>1301</v>
      </c>
      <c r="K12" s="110" t="s">
        <v>629</v>
      </c>
      <c r="L12" s="115">
        <v>7126025</v>
      </c>
      <c r="M12" s="115" t="s">
        <v>145</v>
      </c>
      <c r="N12" s="110">
        <v>9.16</v>
      </c>
      <c r="O12" s="110">
        <v>12700</v>
      </c>
    </row>
    <row r="13" spans="1:15">
      <c r="C13" s="110">
        <v>3</v>
      </c>
      <c r="D13" s="110" t="s">
        <v>390</v>
      </c>
      <c r="E13" s="114">
        <v>40212</v>
      </c>
      <c r="F13" s="110" t="s">
        <v>2098</v>
      </c>
      <c r="G13" s="110" t="s">
        <v>912</v>
      </c>
      <c r="H13" s="110" t="s">
        <v>2099</v>
      </c>
      <c r="I13" s="110">
        <v>5555</v>
      </c>
      <c r="J13" s="110" t="s">
        <v>2100</v>
      </c>
      <c r="K13" s="110" t="s">
        <v>629</v>
      </c>
      <c r="L13" s="115">
        <v>4959768</v>
      </c>
      <c r="M13" s="115" t="s">
        <v>145</v>
      </c>
      <c r="N13" s="110" t="s">
        <v>145</v>
      </c>
      <c r="O13" s="110" t="s">
        <v>145</v>
      </c>
    </row>
    <row r="14" spans="1:15">
      <c r="A14" s="110">
        <v>2</v>
      </c>
      <c r="D14" s="110" t="s">
        <v>392</v>
      </c>
      <c r="E14" s="114">
        <v>40218</v>
      </c>
      <c r="F14" s="110" t="s">
        <v>2101</v>
      </c>
      <c r="G14" s="110" t="s">
        <v>912</v>
      </c>
      <c r="H14" s="110" t="s">
        <v>2102</v>
      </c>
      <c r="I14" s="110">
        <v>4533</v>
      </c>
      <c r="J14" s="110" t="s">
        <v>786</v>
      </c>
      <c r="K14" s="110" t="s">
        <v>332</v>
      </c>
      <c r="L14" s="115">
        <v>47904187</v>
      </c>
      <c r="M14" s="115">
        <v>19591346</v>
      </c>
      <c r="N14" s="110">
        <v>13</v>
      </c>
      <c r="O14" s="110">
        <v>275480.413</v>
      </c>
    </row>
    <row r="15" spans="1:15">
      <c r="A15" s="110">
        <v>3</v>
      </c>
      <c r="D15" s="110" t="s">
        <v>795</v>
      </c>
      <c r="E15" s="114">
        <v>40224</v>
      </c>
      <c r="F15" s="110" t="s">
        <v>2103</v>
      </c>
      <c r="G15" s="110" t="s">
        <v>1276</v>
      </c>
      <c r="H15" s="110" t="s">
        <v>24</v>
      </c>
      <c r="I15" s="110">
        <v>9537</v>
      </c>
      <c r="J15" s="110" t="s">
        <v>995</v>
      </c>
      <c r="K15" s="110" t="s">
        <v>2104</v>
      </c>
      <c r="L15" s="115">
        <v>16757338</v>
      </c>
      <c r="N15" s="110">
        <v>7.5</v>
      </c>
      <c r="O15" s="110">
        <v>6900</v>
      </c>
    </row>
    <row r="16" spans="1:15">
      <c r="B16" s="110">
        <v>3</v>
      </c>
      <c r="D16" s="110" t="s">
        <v>1082</v>
      </c>
      <c r="E16" s="114">
        <v>40228</v>
      </c>
      <c r="F16" s="110" t="s">
        <v>2105</v>
      </c>
      <c r="G16" s="110" t="s">
        <v>912</v>
      </c>
      <c r="H16" s="110" t="s">
        <v>2106</v>
      </c>
      <c r="I16" s="110">
        <v>8775</v>
      </c>
      <c r="J16" s="110" t="s">
        <v>293</v>
      </c>
      <c r="K16" s="110" t="s">
        <v>629</v>
      </c>
      <c r="L16" s="115">
        <v>10000000</v>
      </c>
      <c r="M16" s="115">
        <v>12500</v>
      </c>
      <c r="N16" s="110">
        <v>4</v>
      </c>
      <c r="O16" s="110">
        <v>50</v>
      </c>
    </row>
    <row r="17" spans="1:15">
      <c r="C17" s="110">
        <v>4</v>
      </c>
      <c r="D17" s="110" t="s">
        <v>649</v>
      </c>
      <c r="E17" s="114">
        <v>40238</v>
      </c>
      <c r="F17" s="110" t="s">
        <v>2107</v>
      </c>
      <c r="G17" s="110" t="s">
        <v>912</v>
      </c>
      <c r="H17" s="110" t="s">
        <v>2108</v>
      </c>
      <c r="I17" s="110">
        <v>3573</v>
      </c>
      <c r="J17" s="110" t="s">
        <v>1301</v>
      </c>
      <c r="K17" s="110" t="s">
        <v>629</v>
      </c>
      <c r="L17" s="115">
        <v>26420684</v>
      </c>
      <c r="M17" s="115" t="s">
        <v>145</v>
      </c>
      <c r="N17" s="110">
        <v>1.8</v>
      </c>
      <c r="O17" s="110">
        <v>12029.264999999999</v>
      </c>
    </row>
    <row r="18" spans="1:15">
      <c r="B18" s="110">
        <v>4</v>
      </c>
      <c r="D18" s="110" t="s">
        <v>651</v>
      </c>
      <c r="E18" s="114">
        <v>40239</v>
      </c>
      <c r="F18" s="110" t="s">
        <v>2109</v>
      </c>
      <c r="G18" s="110" t="s">
        <v>237</v>
      </c>
      <c r="H18" s="110" t="s">
        <v>2110</v>
      </c>
      <c r="I18" s="110">
        <v>3745</v>
      </c>
      <c r="J18" s="110" t="s">
        <v>293</v>
      </c>
      <c r="K18" s="110" t="s">
        <v>629</v>
      </c>
      <c r="L18" s="115">
        <v>2500000</v>
      </c>
      <c r="M18" s="115">
        <v>10000</v>
      </c>
      <c r="N18" s="110">
        <v>5</v>
      </c>
      <c r="O18" s="110">
        <v>2.35</v>
      </c>
    </row>
    <row r="19" spans="1:15">
      <c r="C19" s="110">
        <v>5</v>
      </c>
      <c r="D19" s="110" t="s">
        <v>394</v>
      </c>
      <c r="E19" s="114">
        <v>40245</v>
      </c>
      <c r="F19" s="110" t="s">
        <v>1430</v>
      </c>
      <c r="G19" s="110" t="s">
        <v>912</v>
      </c>
      <c r="H19" s="110" t="s">
        <v>255</v>
      </c>
      <c r="I19" s="110">
        <v>7537</v>
      </c>
      <c r="J19" s="110" t="s">
        <v>1431</v>
      </c>
      <c r="K19" s="110" t="s">
        <v>629</v>
      </c>
      <c r="L19" s="115">
        <v>2889690</v>
      </c>
      <c r="M19" s="115" t="s">
        <v>145</v>
      </c>
      <c r="N19" s="110" t="s">
        <v>145</v>
      </c>
      <c r="O19" s="110" t="s">
        <v>145</v>
      </c>
    </row>
    <row r="20" spans="1:15">
      <c r="C20" s="110">
        <v>6</v>
      </c>
      <c r="D20" s="110" t="s">
        <v>2111</v>
      </c>
      <c r="E20" s="114">
        <v>40254</v>
      </c>
      <c r="F20" s="110" t="s">
        <v>2112</v>
      </c>
      <c r="G20" s="110" t="s">
        <v>912</v>
      </c>
      <c r="H20" s="110" t="s">
        <v>2113</v>
      </c>
      <c r="I20" s="110">
        <v>5377</v>
      </c>
      <c r="J20" s="110" t="s">
        <v>1301</v>
      </c>
      <c r="K20" s="110" t="s">
        <v>332</v>
      </c>
      <c r="L20" s="115">
        <v>1058750</v>
      </c>
      <c r="M20" s="115">
        <v>225000</v>
      </c>
      <c r="N20" s="110">
        <v>14.35</v>
      </c>
      <c r="O20" s="110">
        <v>5056.6817000000001</v>
      </c>
    </row>
    <row r="21" spans="1:15">
      <c r="C21" s="110">
        <v>7</v>
      </c>
      <c r="D21" s="110" t="s">
        <v>1355</v>
      </c>
      <c r="E21" s="114">
        <v>40256</v>
      </c>
      <c r="F21" s="110" t="s">
        <v>1432</v>
      </c>
      <c r="G21" s="110" t="s">
        <v>912</v>
      </c>
      <c r="H21" s="110" t="s">
        <v>1433</v>
      </c>
      <c r="I21" s="110">
        <v>4577</v>
      </c>
      <c r="J21" s="110" t="s">
        <v>2100</v>
      </c>
      <c r="K21" s="110" t="s">
        <v>629</v>
      </c>
      <c r="L21" s="115">
        <v>12611875</v>
      </c>
      <c r="M21" s="115" t="s">
        <v>145</v>
      </c>
      <c r="N21" s="110" t="s">
        <v>145</v>
      </c>
      <c r="O21" s="110" t="s">
        <v>145</v>
      </c>
    </row>
    <row r="22" spans="1:15">
      <c r="B22" s="110">
        <v>5</v>
      </c>
      <c r="D22" s="110" t="s">
        <v>1355</v>
      </c>
      <c r="E22" s="114">
        <v>40256</v>
      </c>
      <c r="F22" s="110" t="s">
        <v>1434</v>
      </c>
      <c r="G22" s="110" t="s">
        <v>1435</v>
      </c>
      <c r="H22" s="110" t="s">
        <v>1436</v>
      </c>
      <c r="I22" s="110">
        <v>3722</v>
      </c>
      <c r="J22" s="110" t="s">
        <v>293</v>
      </c>
      <c r="K22" s="110" t="s">
        <v>629</v>
      </c>
      <c r="L22" s="115">
        <v>30000000</v>
      </c>
      <c r="M22" s="115">
        <v>42000</v>
      </c>
      <c r="N22" s="110">
        <v>0.33</v>
      </c>
      <c r="O22" s="110">
        <v>13.86</v>
      </c>
    </row>
    <row r="23" spans="1:15">
      <c r="B23" s="110">
        <v>6</v>
      </c>
      <c r="D23" s="110" t="s">
        <v>398</v>
      </c>
      <c r="E23" s="114">
        <v>40259</v>
      </c>
      <c r="F23" s="110" t="s">
        <v>1437</v>
      </c>
      <c r="G23" s="110" t="s">
        <v>1435</v>
      </c>
      <c r="H23" s="110" t="s">
        <v>1438</v>
      </c>
      <c r="I23" s="110">
        <v>3722</v>
      </c>
      <c r="J23" s="110" t="s">
        <v>293</v>
      </c>
      <c r="K23" s="110" t="s">
        <v>629</v>
      </c>
      <c r="L23" s="115">
        <v>15000000</v>
      </c>
      <c r="M23" s="115">
        <v>500000</v>
      </c>
      <c r="N23" s="110">
        <v>0.5</v>
      </c>
      <c r="O23" s="110">
        <v>5.7725</v>
      </c>
    </row>
    <row r="24" spans="1:15">
      <c r="B24" s="110">
        <v>7</v>
      </c>
      <c r="D24" s="110" t="s">
        <v>1097</v>
      </c>
      <c r="E24" s="114">
        <v>40262</v>
      </c>
      <c r="F24" s="110" t="s">
        <v>1439</v>
      </c>
      <c r="G24" s="110" t="s">
        <v>912</v>
      </c>
      <c r="H24" s="110" t="s">
        <v>1440</v>
      </c>
      <c r="I24" s="110">
        <v>9533</v>
      </c>
      <c r="J24" s="110" t="s">
        <v>293</v>
      </c>
      <c r="K24" s="110" t="s">
        <v>629</v>
      </c>
      <c r="L24" s="115">
        <v>10587232</v>
      </c>
      <c r="M24" s="115">
        <v>300</v>
      </c>
      <c r="N24" s="110">
        <v>4.58</v>
      </c>
      <c r="O24" s="110">
        <v>1.3740000000000001</v>
      </c>
    </row>
    <row r="25" spans="1:15">
      <c r="C25" s="110">
        <v>8</v>
      </c>
      <c r="D25" s="110" t="s">
        <v>966</v>
      </c>
      <c r="E25" s="114">
        <v>40268</v>
      </c>
      <c r="F25" s="110" t="s">
        <v>1441</v>
      </c>
      <c r="G25" s="110" t="s">
        <v>139</v>
      </c>
      <c r="H25" s="110" t="s">
        <v>1442</v>
      </c>
      <c r="I25" s="110">
        <v>3573</v>
      </c>
      <c r="J25" s="110" t="s">
        <v>1301</v>
      </c>
      <c r="K25" s="110" t="s">
        <v>629</v>
      </c>
      <c r="L25" s="115">
        <v>44143263</v>
      </c>
    </row>
    <row r="26" spans="1:15">
      <c r="C26" s="110">
        <v>9</v>
      </c>
      <c r="D26" s="110" t="s">
        <v>1298</v>
      </c>
      <c r="E26" s="114">
        <v>40283</v>
      </c>
      <c r="F26" s="110" t="s">
        <v>1443</v>
      </c>
      <c r="G26" s="110" t="s">
        <v>912</v>
      </c>
      <c r="H26" s="110" t="s">
        <v>1444</v>
      </c>
      <c r="I26" s="110">
        <v>4573</v>
      </c>
      <c r="J26" s="110" t="s">
        <v>1301</v>
      </c>
      <c r="K26" s="110" t="s">
        <v>332</v>
      </c>
      <c r="L26" s="115">
        <v>15672000</v>
      </c>
      <c r="M26" s="115">
        <v>5086538</v>
      </c>
    </row>
    <row r="27" spans="1:15">
      <c r="C27" s="110">
        <v>10</v>
      </c>
      <c r="D27" s="110" t="s">
        <v>975</v>
      </c>
      <c r="E27" s="114">
        <v>40289</v>
      </c>
      <c r="F27" s="110" t="s">
        <v>1049</v>
      </c>
      <c r="G27" s="110" t="s">
        <v>912</v>
      </c>
      <c r="H27" s="110" t="s">
        <v>1050</v>
      </c>
      <c r="I27" s="110">
        <v>587</v>
      </c>
      <c r="J27" s="110" t="s">
        <v>1301</v>
      </c>
      <c r="K27" s="110" t="s">
        <v>332</v>
      </c>
      <c r="L27" s="115">
        <v>4848867</v>
      </c>
      <c r="M27" s="115">
        <v>1448867</v>
      </c>
      <c r="N27" s="110">
        <v>8.33</v>
      </c>
      <c r="O27" s="110">
        <v>12069.062110000001</v>
      </c>
    </row>
    <row r="28" spans="1:15">
      <c r="B28" s="110">
        <v>8</v>
      </c>
      <c r="D28" s="110" t="s">
        <v>806</v>
      </c>
      <c r="E28" s="114">
        <v>40290</v>
      </c>
      <c r="F28" s="110" t="s">
        <v>1051</v>
      </c>
      <c r="G28" s="110" t="s">
        <v>1276</v>
      </c>
      <c r="H28" s="110" t="s">
        <v>1052</v>
      </c>
      <c r="I28" s="110">
        <v>2353</v>
      </c>
      <c r="J28" s="110" t="s">
        <v>293</v>
      </c>
      <c r="K28" s="110" t="s">
        <v>629</v>
      </c>
      <c r="L28" s="115">
        <v>400000</v>
      </c>
      <c r="M28" s="115">
        <v>430</v>
      </c>
      <c r="N28" s="110">
        <v>5</v>
      </c>
      <c r="O28" s="110">
        <v>2.15</v>
      </c>
    </row>
    <row r="29" spans="1:15">
      <c r="B29" s="110">
        <v>9</v>
      </c>
      <c r="D29" s="110" t="s">
        <v>806</v>
      </c>
      <c r="E29" s="114">
        <v>40290</v>
      </c>
      <c r="F29" s="110" t="s">
        <v>1053</v>
      </c>
      <c r="G29" s="110" t="s">
        <v>1276</v>
      </c>
      <c r="H29" s="110" t="s">
        <v>1054</v>
      </c>
      <c r="I29" s="110">
        <v>7537</v>
      </c>
      <c r="J29" s="110" t="s">
        <v>293</v>
      </c>
      <c r="K29" s="110" t="s">
        <v>629</v>
      </c>
      <c r="L29" s="115">
        <v>3006750</v>
      </c>
      <c r="M29" s="115">
        <v>500</v>
      </c>
      <c r="N29" s="110">
        <v>4</v>
      </c>
      <c r="O29" s="110">
        <v>2</v>
      </c>
    </row>
    <row r="30" spans="1:15">
      <c r="A30" s="110">
        <v>4</v>
      </c>
      <c r="D30" s="110" t="s">
        <v>978</v>
      </c>
      <c r="E30" s="114">
        <v>40291</v>
      </c>
      <c r="F30" s="110" t="s">
        <v>1055</v>
      </c>
      <c r="G30" s="110" t="s">
        <v>912</v>
      </c>
      <c r="H30" s="110" t="s">
        <v>1056</v>
      </c>
      <c r="I30" s="110">
        <v>4573</v>
      </c>
      <c r="J30" s="110" t="s">
        <v>786</v>
      </c>
      <c r="K30" s="110" t="s">
        <v>332</v>
      </c>
      <c r="L30" s="115">
        <v>29925854</v>
      </c>
      <c r="M30" s="115">
        <v>2170094</v>
      </c>
      <c r="N30" s="110">
        <v>12.65</v>
      </c>
      <c r="O30" s="110">
        <v>27451.6891</v>
      </c>
    </row>
    <row r="31" spans="1:15">
      <c r="C31" s="110">
        <v>11</v>
      </c>
      <c r="D31" s="110" t="s">
        <v>413</v>
      </c>
      <c r="E31" s="114">
        <v>40302</v>
      </c>
      <c r="F31" s="110" t="s">
        <v>663</v>
      </c>
      <c r="G31" s="110" t="s">
        <v>912</v>
      </c>
      <c r="H31" s="110" t="s">
        <v>664</v>
      </c>
      <c r="I31" s="110">
        <v>6535</v>
      </c>
      <c r="J31" s="110" t="s">
        <v>2100</v>
      </c>
      <c r="K31" s="110" t="s">
        <v>629</v>
      </c>
      <c r="L31" s="115">
        <v>2700000</v>
      </c>
      <c r="M31" s="115" t="s">
        <v>145</v>
      </c>
      <c r="N31" s="110" t="s">
        <v>145</v>
      </c>
      <c r="O31" s="110" t="s">
        <v>145</v>
      </c>
    </row>
    <row r="32" spans="1:15">
      <c r="C32" s="110">
        <v>12</v>
      </c>
      <c r="D32" s="110" t="s">
        <v>415</v>
      </c>
      <c r="E32" s="114">
        <v>40310</v>
      </c>
      <c r="F32" s="110" t="s">
        <v>665</v>
      </c>
      <c r="G32" s="110" t="s">
        <v>912</v>
      </c>
      <c r="H32" s="110" t="s">
        <v>666</v>
      </c>
      <c r="I32" s="110">
        <v>3767</v>
      </c>
      <c r="J32" s="110" t="s">
        <v>2100</v>
      </c>
      <c r="K32" s="110" t="s">
        <v>629</v>
      </c>
      <c r="L32" s="115">
        <v>14121291</v>
      </c>
      <c r="M32" s="115" t="s">
        <v>145</v>
      </c>
      <c r="N32" s="110" t="s">
        <v>145</v>
      </c>
      <c r="O32" s="110" t="s">
        <v>145</v>
      </c>
    </row>
    <row r="33" spans="1:15">
      <c r="C33" s="110">
        <v>13</v>
      </c>
      <c r="D33" s="110" t="s">
        <v>1418</v>
      </c>
      <c r="E33" s="114">
        <v>40318</v>
      </c>
      <c r="F33" s="110" t="s">
        <v>667</v>
      </c>
      <c r="G33" s="110" t="s">
        <v>912</v>
      </c>
      <c r="H33" s="110" t="s">
        <v>668</v>
      </c>
      <c r="I33" s="110">
        <v>5555</v>
      </c>
      <c r="J33" s="110" t="s">
        <v>1301</v>
      </c>
      <c r="K33" s="110" t="s">
        <v>332</v>
      </c>
      <c r="L33" s="115">
        <v>4857767</v>
      </c>
      <c r="M33" s="115">
        <v>1299276</v>
      </c>
      <c r="N33" s="110">
        <v>5.64</v>
      </c>
      <c r="O33" s="110">
        <v>7327.9166400000004</v>
      </c>
    </row>
    <row r="34" spans="1:15">
      <c r="A34" s="110">
        <v>5</v>
      </c>
      <c r="D34" s="110" t="s">
        <v>1120</v>
      </c>
      <c r="E34" s="114">
        <v>40323</v>
      </c>
      <c r="F34" s="110" t="s">
        <v>669</v>
      </c>
      <c r="G34" s="110" t="s">
        <v>1698</v>
      </c>
      <c r="H34" s="110" t="s">
        <v>670</v>
      </c>
      <c r="I34" s="110">
        <v>8777</v>
      </c>
      <c r="J34" s="110" t="s">
        <v>786</v>
      </c>
      <c r="K34" s="110" t="s">
        <v>629</v>
      </c>
      <c r="L34" s="115">
        <v>155876838</v>
      </c>
      <c r="M34" s="115" t="s">
        <v>145</v>
      </c>
      <c r="N34" s="110" t="s">
        <v>145</v>
      </c>
      <c r="O34" s="110" t="s">
        <v>145</v>
      </c>
    </row>
    <row r="35" spans="1:15">
      <c r="C35" s="110">
        <v>14</v>
      </c>
      <c r="D35" s="110" t="s">
        <v>810</v>
      </c>
      <c r="E35" s="114">
        <v>40326</v>
      </c>
      <c r="F35" s="110" t="s">
        <v>1476</v>
      </c>
      <c r="G35" s="110" t="s">
        <v>912</v>
      </c>
      <c r="H35" s="110" t="s">
        <v>671</v>
      </c>
      <c r="I35" s="110">
        <v>2723</v>
      </c>
      <c r="J35" s="110" t="s">
        <v>2100</v>
      </c>
      <c r="K35" s="110" t="s">
        <v>629</v>
      </c>
      <c r="L35" s="115">
        <v>22167792</v>
      </c>
      <c r="M35" s="115" t="s">
        <v>145</v>
      </c>
      <c r="N35" s="110" t="s">
        <v>145</v>
      </c>
      <c r="O35" s="110" t="s">
        <v>145</v>
      </c>
    </row>
    <row r="36" spans="1:15">
      <c r="C36" s="110">
        <v>15</v>
      </c>
      <c r="D36" s="110" t="s">
        <v>810</v>
      </c>
      <c r="E36" s="114">
        <v>40326</v>
      </c>
      <c r="F36" s="110" t="s">
        <v>672</v>
      </c>
      <c r="G36" s="110" t="s">
        <v>912</v>
      </c>
      <c r="H36" s="110" t="s">
        <v>186</v>
      </c>
      <c r="I36" s="110">
        <v>6535</v>
      </c>
      <c r="J36" s="110" t="s">
        <v>1431</v>
      </c>
      <c r="K36" s="110" t="s">
        <v>629</v>
      </c>
      <c r="L36" s="115">
        <v>1796103</v>
      </c>
      <c r="M36" s="115" t="s">
        <v>145</v>
      </c>
      <c r="N36" s="110" t="s">
        <v>145</v>
      </c>
      <c r="O36" s="110" t="s">
        <v>145</v>
      </c>
    </row>
    <row r="37" spans="1:15">
      <c r="B37" s="110">
        <v>10</v>
      </c>
      <c r="D37" s="110" t="s">
        <v>422</v>
      </c>
      <c r="E37" s="114">
        <v>40329</v>
      </c>
      <c r="F37" s="110" t="s">
        <v>673</v>
      </c>
      <c r="G37" s="110" t="s">
        <v>237</v>
      </c>
      <c r="H37" s="110" t="s">
        <v>674</v>
      </c>
      <c r="I37" s="110">
        <v>5555</v>
      </c>
      <c r="J37" s="110" t="s">
        <v>293</v>
      </c>
      <c r="K37" s="110" t="s">
        <v>629</v>
      </c>
      <c r="L37" s="115">
        <v>100000000</v>
      </c>
      <c r="M37" s="115" t="s">
        <v>145</v>
      </c>
      <c r="N37" s="110" t="s">
        <v>145</v>
      </c>
      <c r="O37" s="110" t="s">
        <v>145</v>
      </c>
    </row>
    <row r="38" spans="1:15">
      <c r="B38" s="110">
        <v>11</v>
      </c>
      <c r="D38" s="110" t="s">
        <v>426</v>
      </c>
      <c r="E38" s="114">
        <v>40336</v>
      </c>
      <c r="F38" s="110" t="s">
        <v>215</v>
      </c>
      <c r="G38" s="110" t="s">
        <v>912</v>
      </c>
      <c r="H38" s="110" t="s">
        <v>216</v>
      </c>
      <c r="I38" s="110">
        <v>8777</v>
      </c>
      <c r="J38" s="110" t="s">
        <v>293</v>
      </c>
      <c r="K38" s="110" t="s">
        <v>327</v>
      </c>
      <c r="L38" s="115">
        <v>8877058</v>
      </c>
      <c r="M38" s="115">
        <v>4482814</v>
      </c>
      <c r="N38" s="110" t="s">
        <v>217</v>
      </c>
      <c r="O38" s="110">
        <v>1347.8136400000001</v>
      </c>
    </row>
    <row r="39" spans="1:15">
      <c r="C39" s="110">
        <v>16</v>
      </c>
      <c r="D39" s="110" t="s">
        <v>429</v>
      </c>
      <c r="E39" s="114">
        <v>40337</v>
      </c>
      <c r="F39" s="110" t="s">
        <v>218</v>
      </c>
      <c r="G39" s="110" t="s">
        <v>912</v>
      </c>
      <c r="H39" s="110" t="s">
        <v>219</v>
      </c>
      <c r="I39" s="110">
        <v>2723</v>
      </c>
      <c r="J39" s="110" t="s">
        <v>2100</v>
      </c>
      <c r="K39" s="110" t="s">
        <v>629</v>
      </c>
      <c r="L39" s="115">
        <v>3665265</v>
      </c>
      <c r="M39" s="115" t="s">
        <v>145</v>
      </c>
      <c r="N39" s="110">
        <v>11</v>
      </c>
      <c r="O39" s="110" t="s">
        <v>145</v>
      </c>
    </row>
    <row r="40" spans="1:15">
      <c r="A40" s="110">
        <v>6</v>
      </c>
      <c r="D40" s="110" t="s">
        <v>432</v>
      </c>
      <c r="E40" s="114">
        <v>40338</v>
      </c>
      <c r="F40" s="110" t="s">
        <v>220</v>
      </c>
      <c r="G40" s="110" t="s">
        <v>2068</v>
      </c>
      <c r="H40" s="110" t="s">
        <v>221</v>
      </c>
      <c r="I40" s="110">
        <v>8633</v>
      </c>
      <c r="J40" s="110" t="s">
        <v>786</v>
      </c>
      <c r="K40" s="110" t="s">
        <v>629</v>
      </c>
      <c r="L40" s="115">
        <v>1915744011</v>
      </c>
      <c r="M40" s="115" t="s">
        <v>145</v>
      </c>
      <c r="N40" s="110" t="s">
        <v>145</v>
      </c>
      <c r="O40" s="110" t="s">
        <v>145</v>
      </c>
    </row>
    <row r="41" spans="1:15">
      <c r="C41" s="110">
        <v>17</v>
      </c>
      <c r="D41" s="110" t="s">
        <v>1446</v>
      </c>
      <c r="E41" s="114">
        <v>40339</v>
      </c>
      <c r="F41" s="110" t="s">
        <v>222</v>
      </c>
      <c r="G41" s="110" t="s">
        <v>912</v>
      </c>
      <c r="H41" s="110" t="s">
        <v>2036</v>
      </c>
      <c r="I41" s="110">
        <v>9533</v>
      </c>
      <c r="J41" s="110" t="s">
        <v>1431</v>
      </c>
      <c r="K41" s="110" t="s">
        <v>629</v>
      </c>
      <c r="L41" s="115">
        <v>2391640</v>
      </c>
      <c r="M41" s="115" t="s">
        <v>145</v>
      </c>
      <c r="N41" s="110" t="s">
        <v>145</v>
      </c>
      <c r="O41" s="110" t="s">
        <v>145</v>
      </c>
    </row>
    <row r="42" spans="1:15">
      <c r="C42" s="110">
        <v>18</v>
      </c>
      <c r="D42" s="110" t="s">
        <v>697</v>
      </c>
      <c r="E42" s="114">
        <v>40344</v>
      </c>
      <c r="F42" s="110" t="s">
        <v>223</v>
      </c>
      <c r="G42" s="110" t="s">
        <v>81</v>
      </c>
      <c r="H42" s="110" t="s">
        <v>224</v>
      </c>
      <c r="I42" s="110">
        <v>6535</v>
      </c>
      <c r="J42" s="110" t="s">
        <v>1301</v>
      </c>
      <c r="K42" s="110" t="s">
        <v>629</v>
      </c>
      <c r="L42" s="115">
        <v>11511431</v>
      </c>
      <c r="M42" s="115" t="s">
        <v>145</v>
      </c>
      <c r="N42" s="110" t="s">
        <v>145</v>
      </c>
      <c r="O42" s="110" t="s">
        <v>145</v>
      </c>
    </row>
    <row r="43" spans="1:15">
      <c r="C43" s="110">
        <v>19</v>
      </c>
      <c r="D43" s="110" t="s">
        <v>434</v>
      </c>
      <c r="E43" s="114">
        <v>40345</v>
      </c>
      <c r="F43" s="110" t="s">
        <v>2255</v>
      </c>
      <c r="G43" s="110" t="s">
        <v>912</v>
      </c>
      <c r="H43" s="110" t="s">
        <v>2256</v>
      </c>
      <c r="I43" s="110">
        <v>2753</v>
      </c>
      <c r="J43" s="110" t="s">
        <v>1431</v>
      </c>
      <c r="K43" s="110" t="s">
        <v>629</v>
      </c>
      <c r="L43" s="115">
        <v>2723884</v>
      </c>
      <c r="M43" s="115" t="s">
        <v>145</v>
      </c>
      <c r="N43" s="110" t="s">
        <v>145</v>
      </c>
      <c r="O43" s="110" t="s">
        <v>145</v>
      </c>
    </row>
    <row r="44" spans="1:15">
      <c r="C44" s="110">
        <v>20</v>
      </c>
      <c r="D44" s="110" t="s">
        <v>1460</v>
      </c>
      <c r="E44" s="114">
        <v>40347</v>
      </c>
      <c r="F44" s="110" t="s">
        <v>225</v>
      </c>
      <c r="G44" s="110" t="s">
        <v>912</v>
      </c>
      <c r="H44" s="110" t="s">
        <v>226</v>
      </c>
      <c r="I44" s="110">
        <v>4573</v>
      </c>
      <c r="J44" s="110" t="s">
        <v>1301</v>
      </c>
      <c r="K44" s="110" t="s">
        <v>629</v>
      </c>
      <c r="L44" s="115">
        <v>3771471</v>
      </c>
      <c r="M44" s="115" t="s">
        <v>145</v>
      </c>
      <c r="N44" s="110" t="s">
        <v>145</v>
      </c>
      <c r="O44" s="110" t="s">
        <v>145</v>
      </c>
    </row>
    <row r="45" spans="1:15">
      <c r="C45" s="110">
        <v>21</v>
      </c>
      <c r="D45" s="110" t="s">
        <v>1146</v>
      </c>
      <c r="E45" s="114">
        <v>40353</v>
      </c>
      <c r="F45" s="110" t="s">
        <v>227</v>
      </c>
      <c r="G45" s="110" t="s">
        <v>912</v>
      </c>
      <c r="H45" s="110" t="s">
        <v>228</v>
      </c>
      <c r="I45" s="110">
        <v>2723</v>
      </c>
      <c r="J45" s="110" t="s">
        <v>2100</v>
      </c>
      <c r="K45" s="110" t="s">
        <v>629</v>
      </c>
      <c r="L45" s="115">
        <v>489750</v>
      </c>
      <c r="M45" s="115" t="s">
        <v>145</v>
      </c>
      <c r="N45" s="110" t="s">
        <v>145</v>
      </c>
      <c r="O45" s="110" t="s">
        <v>145</v>
      </c>
    </row>
    <row r="46" spans="1:15">
      <c r="C46" s="110">
        <v>22</v>
      </c>
      <c r="D46" s="110" t="s">
        <v>1149</v>
      </c>
      <c r="E46" s="114">
        <v>40354</v>
      </c>
      <c r="F46" s="110" t="s">
        <v>229</v>
      </c>
      <c r="G46" s="110" t="s">
        <v>912</v>
      </c>
      <c r="H46" s="110" t="s">
        <v>230</v>
      </c>
      <c r="I46" s="110">
        <v>5377</v>
      </c>
      <c r="J46" s="110" t="s">
        <v>1301</v>
      </c>
      <c r="K46" s="110" t="s">
        <v>629</v>
      </c>
      <c r="L46" s="115">
        <v>7044073</v>
      </c>
      <c r="M46" s="115" t="s">
        <v>145</v>
      </c>
      <c r="N46" s="110" t="s">
        <v>145</v>
      </c>
      <c r="O46" s="110">
        <v>2500</v>
      </c>
    </row>
    <row r="47" spans="1:15">
      <c r="A47" s="110">
        <v>7</v>
      </c>
      <c r="D47" s="110" t="s">
        <v>713</v>
      </c>
      <c r="E47" s="114">
        <v>40361</v>
      </c>
      <c r="F47" s="110" t="s">
        <v>231</v>
      </c>
      <c r="G47" s="110" t="s">
        <v>912</v>
      </c>
      <c r="H47" s="110" t="s">
        <v>232</v>
      </c>
      <c r="I47" s="110">
        <v>2791</v>
      </c>
      <c r="J47" s="110" t="s">
        <v>786</v>
      </c>
      <c r="K47" s="110" t="s">
        <v>629</v>
      </c>
      <c r="L47" s="115">
        <v>225897396</v>
      </c>
      <c r="M47" s="115" t="s">
        <v>145</v>
      </c>
      <c r="N47" s="110" t="s">
        <v>145</v>
      </c>
      <c r="O47" s="110" t="s">
        <v>145</v>
      </c>
    </row>
    <row r="48" spans="1:15">
      <c r="C48" s="110">
        <v>23</v>
      </c>
      <c r="D48" s="110" t="s">
        <v>513</v>
      </c>
      <c r="E48" s="114">
        <v>40366</v>
      </c>
      <c r="F48" s="110" t="s">
        <v>233</v>
      </c>
      <c r="G48" s="110" t="s">
        <v>912</v>
      </c>
      <c r="H48" s="110" t="s">
        <v>234</v>
      </c>
      <c r="I48" s="110">
        <v>4535</v>
      </c>
      <c r="J48" s="110" t="s">
        <v>1301</v>
      </c>
      <c r="K48" s="110" t="s">
        <v>332</v>
      </c>
      <c r="L48" s="115">
        <v>2811950</v>
      </c>
      <c r="M48" s="115">
        <v>827002</v>
      </c>
      <c r="N48" s="110">
        <v>18.75</v>
      </c>
      <c r="O48" s="110">
        <v>15506.2875</v>
      </c>
    </row>
    <row r="49" spans="1:15">
      <c r="B49" s="110">
        <v>12</v>
      </c>
      <c r="D49" s="110" t="s">
        <v>1021</v>
      </c>
      <c r="E49" s="114">
        <v>40368</v>
      </c>
      <c r="F49" s="110" t="s">
        <v>2174</v>
      </c>
      <c r="G49" s="110" t="s">
        <v>912</v>
      </c>
      <c r="H49" s="110" t="s">
        <v>2175</v>
      </c>
      <c r="I49" s="110">
        <v>5371</v>
      </c>
      <c r="J49" s="110" t="s">
        <v>293</v>
      </c>
      <c r="K49" s="110" t="s">
        <v>629</v>
      </c>
      <c r="L49" s="115">
        <v>901992</v>
      </c>
      <c r="M49" s="115" t="s">
        <v>145</v>
      </c>
      <c r="N49" s="110">
        <v>1.98</v>
      </c>
      <c r="O49" s="110">
        <v>0.71279999999999999</v>
      </c>
    </row>
    <row r="50" spans="1:15">
      <c r="C50" s="110">
        <v>24</v>
      </c>
      <c r="D50" s="110" t="s">
        <v>520</v>
      </c>
      <c r="E50" s="114">
        <v>40371</v>
      </c>
      <c r="F50" s="110" t="s">
        <v>2176</v>
      </c>
      <c r="G50" s="110" t="s">
        <v>912</v>
      </c>
      <c r="H50" s="110" t="s">
        <v>2177</v>
      </c>
      <c r="I50" s="110">
        <v>9537</v>
      </c>
      <c r="J50" s="110" t="s">
        <v>1301</v>
      </c>
      <c r="K50" s="110" t="s">
        <v>629</v>
      </c>
      <c r="L50" s="115">
        <v>565854</v>
      </c>
      <c r="M50" s="115" t="s">
        <v>145</v>
      </c>
      <c r="N50" s="110" t="s">
        <v>145</v>
      </c>
      <c r="O50" s="110">
        <v>2500</v>
      </c>
    </row>
    <row r="51" spans="1:15">
      <c r="B51" s="110">
        <v>13</v>
      </c>
      <c r="D51" s="110" t="s">
        <v>522</v>
      </c>
      <c r="E51" s="114">
        <v>40372</v>
      </c>
      <c r="F51" s="110" t="s">
        <v>2178</v>
      </c>
      <c r="G51" s="110" t="s">
        <v>912</v>
      </c>
      <c r="H51" s="110" t="s">
        <v>2179</v>
      </c>
      <c r="I51" s="110">
        <v>8637</v>
      </c>
      <c r="J51" s="110" t="s">
        <v>293</v>
      </c>
      <c r="K51" s="110" t="s">
        <v>629</v>
      </c>
      <c r="L51" s="115">
        <v>14232506</v>
      </c>
      <c r="M51" s="115">
        <v>5000</v>
      </c>
      <c r="N51" s="110">
        <v>2</v>
      </c>
      <c r="O51" s="110">
        <v>10</v>
      </c>
    </row>
    <row r="52" spans="1:15">
      <c r="A52" s="110">
        <v>8</v>
      </c>
      <c r="D52" s="110" t="s">
        <v>532</v>
      </c>
      <c r="E52" s="114">
        <v>40379</v>
      </c>
      <c r="F52" s="110" t="s">
        <v>235</v>
      </c>
      <c r="G52" s="110" t="s">
        <v>912</v>
      </c>
      <c r="H52" s="110" t="s">
        <v>236</v>
      </c>
      <c r="I52" s="110">
        <v>4577</v>
      </c>
      <c r="J52" s="110" t="s">
        <v>786</v>
      </c>
      <c r="K52" s="110" t="s">
        <v>332</v>
      </c>
      <c r="L52" s="115">
        <v>16274532</v>
      </c>
      <c r="M52" s="115">
        <v>6468750</v>
      </c>
      <c r="N52" s="110">
        <v>3.4</v>
      </c>
      <c r="O52" s="110">
        <v>21993.75</v>
      </c>
    </row>
    <row r="53" spans="1:15">
      <c r="C53" s="110">
        <v>25</v>
      </c>
      <c r="D53" s="110" t="s">
        <v>545</v>
      </c>
      <c r="E53" s="114">
        <v>40386</v>
      </c>
      <c r="F53" s="110" t="s">
        <v>2169</v>
      </c>
      <c r="G53" s="110" t="s">
        <v>912</v>
      </c>
      <c r="H53" s="110" t="s">
        <v>2170</v>
      </c>
      <c r="I53" s="110">
        <v>8777</v>
      </c>
      <c r="J53" s="110" t="s">
        <v>2100</v>
      </c>
      <c r="K53" s="110" t="s">
        <v>629</v>
      </c>
      <c r="L53" s="115">
        <v>950400</v>
      </c>
      <c r="M53" s="115" t="s">
        <v>145</v>
      </c>
      <c r="N53" s="110" t="s">
        <v>145</v>
      </c>
      <c r="O53" s="110" t="s">
        <v>145</v>
      </c>
    </row>
    <row r="54" spans="1:15">
      <c r="B54" s="110">
        <v>14</v>
      </c>
      <c r="D54" s="110" t="s">
        <v>9</v>
      </c>
      <c r="E54" s="114">
        <v>40388</v>
      </c>
      <c r="F54" s="110" t="s">
        <v>2171</v>
      </c>
      <c r="G54" s="110" t="s">
        <v>912</v>
      </c>
      <c r="H54" s="110" t="s">
        <v>2172</v>
      </c>
      <c r="I54" s="110">
        <v>9533</v>
      </c>
      <c r="J54" s="110" t="s">
        <v>293</v>
      </c>
      <c r="K54" s="110" t="s">
        <v>629</v>
      </c>
      <c r="L54" s="115">
        <v>244783</v>
      </c>
      <c r="M54" s="115">
        <v>100</v>
      </c>
      <c r="N54" s="110">
        <v>10.8</v>
      </c>
      <c r="O54" s="110">
        <v>1.08</v>
      </c>
    </row>
    <row r="55" spans="1:15">
      <c r="C55" s="110">
        <v>26</v>
      </c>
      <c r="D55" s="110" t="s">
        <v>2173</v>
      </c>
      <c r="E55" s="114">
        <v>40394</v>
      </c>
      <c r="F55" s="110" t="s">
        <v>64</v>
      </c>
      <c r="G55" s="110" t="s">
        <v>912</v>
      </c>
      <c r="H55" s="110" t="s">
        <v>65</v>
      </c>
      <c r="I55" s="110">
        <v>6535</v>
      </c>
      <c r="J55" s="110" t="s">
        <v>1431</v>
      </c>
      <c r="K55" s="110" t="s">
        <v>629</v>
      </c>
      <c r="L55" s="115">
        <v>3990133</v>
      </c>
      <c r="M55" s="115" t="s">
        <v>145</v>
      </c>
      <c r="N55" s="110" t="s">
        <v>145</v>
      </c>
      <c r="O55" s="110" t="s">
        <v>145</v>
      </c>
    </row>
    <row r="56" spans="1:15">
      <c r="C56" s="110">
        <v>27</v>
      </c>
      <c r="D56" s="110" t="s">
        <v>1767</v>
      </c>
      <c r="E56" s="114">
        <v>40400</v>
      </c>
      <c r="F56" s="110" t="s">
        <v>1768</v>
      </c>
      <c r="G56" s="110" t="s">
        <v>912</v>
      </c>
      <c r="H56" s="110" t="s">
        <v>1769</v>
      </c>
      <c r="I56" s="110">
        <v>2791</v>
      </c>
      <c r="J56" s="110" t="s">
        <v>2100</v>
      </c>
      <c r="K56" s="110" t="s">
        <v>629</v>
      </c>
      <c r="L56" s="115">
        <v>5849016</v>
      </c>
      <c r="M56" s="115" t="s">
        <v>145</v>
      </c>
      <c r="N56" s="110" t="s">
        <v>145</v>
      </c>
      <c r="O56" s="110" t="s">
        <v>145</v>
      </c>
    </row>
    <row r="57" spans="1:15">
      <c r="C57" s="110">
        <v>28</v>
      </c>
      <c r="D57" s="110" t="s">
        <v>1770</v>
      </c>
      <c r="E57" s="114">
        <v>40413</v>
      </c>
      <c r="F57" s="110" t="s">
        <v>1761</v>
      </c>
      <c r="G57" s="110" t="s">
        <v>912</v>
      </c>
      <c r="H57" s="110" t="s">
        <v>1771</v>
      </c>
      <c r="I57" s="110">
        <v>9537</v>
      </c>
      <c r="J57" s="110" t="s">
        <v>2100</v>
      </c>
      <c r="K57" s="110" t="s">
        <v>629</v>
      </c>
      <c r="L57" s="115">
        <v>4483426</v>
      </c>
      <c r="M57" s="115" t="s">
        <v>145</v>
      </c>
      <c r="N57" s="110" t="s">
        <v>145</v>
      </c>
      <c r="O57" s="110" t="s">
        <v>145</v>
      </c>
    </row>
    <row r="58" spans="1:15">
      <c r="C58" s="110">
        <v>29</v>
      </c>
      <c r="D58" s="110" t="s">
        <v>1365</v>
      </c>
      <c r="E58" s="114">
        <v>40431</v>
      </c>
      <c r="F58" s="110" t="s">
        <v>1366</v>
      </c>
      <c r="G58" s="110" t="s">
        <v>1276</v>
      </c>
      <c r="H58" s="110" t="s">
        <v>1367</v>
      </c>
      <c r="I58" s="110">
        <v>5555</v>
      </c>
      <c r="J58" s="110" t="s">
        <v>1301</v>
      </c>
      <c r="K58" s="110" t="s">
        <v>629</v>
      </c>
      <c r="L58" s="115">
        <v>2416155</v>
      </c>
      <c r="M58" s="115" t="s">
        <v>145</v>
      </c>
      <c r="N58" s="110" t="s">
        <v>145</v>
      </c>
      <c r="O58" s="110">
        <v>4200</v>
      </c>
    </row>
    <row r="59" spans="1:15">
      <c r="C59" s="110">
        <v>30</v>
      </c>
      <c r="D59" s="110" t="s">
        <v>1368</v>
      </c>
      <c r="E59" s="114">
        <v>40435</v>
      </c>
      <c r="F59" s="110" t="s">
        <v>1369</v>
      </c>
      <c r="G59" s="110" t="s">
        <v>912</v>
      </c>
      <c r="H59" s="110" t="s">
        <v>1370</v>
      </c>
      <c r="I59" s="110">
        <v>5753</v>
      </c>
      <c r="J59" s="110" t="s">
        <v>2100</v>
      </c>
      <c r="K59" s="110" t="s">
        <v>629</v>
      </c>
      <c r="L59" s="115">
        <v>2372468</v>
      </c>
      <c r="M59" s="115" t="s">
        <v>145</v>
      </c>
      <c r="N59" s="110" t="s">
        <v>145</v>
      </c>
      <c r="O59" s="110" t="s">
        <v>145</v>
      </c>
    </row>
    <row r="60" spans="1:15">
      <c r="C60" s="110">
        <v>31</v>
      </c>
      <c r="D60" s="110" t="s">
        <v>1778</v>
      </c>
      <c r="E60" s="114">
        <v>40438</v>
      </c>
      <c r="F60" s="110" t="s">
        <v>1371</v>
      </c>
      <c r="G60" s="110" t="s">
        <v>912</v>
      </c>
      <c r="H60" s="110" t="s">
        <v>2217</v>
      </c>
      <c r="I60" s="110">
        <v>9533</v>
      </c>
      <c r="J60" s="110" t="s">
        <v>1431</v>
      </c>
      <c r="K60" s="110" t="s">
        <v>629</v>
      </c>
      <c r="L60" s="115">
        <v>1956572</v>
      </c>
      <c r="M60" s="115" t="s">
        <v>145</v>
      </c>
      <c r="N60" s="110" t="s">
        <v>145</v>
      </c>
      <c r="O60" s="110" t="s">
        <v>145</v>
      </c>
    </row>
    <row r="61" spans="1:15">
      <c r="B61" s="110">
        <v>15</v>
      </c>
      <c r="D61" s="110" t="s">
        <v>558</v>
      </c>
      <c r="E61" s="114">
        <v>40442</v>
      </c>
      <c r="F61" s="110" t="s">
        <v>1372</v>
      </c>
      <c r="G61" s="110" t="s">
        <v>1276</v>
      </c>
      <c r="H61" s="110" t="s">
        <v>1373</v>
      </c>
      <c r="I61" s="110">
        <v>2353</v>
      </c>
      <c r="J61" s="110" t="s">
        <v>293</v>
      </c>
      <c r="K61" s="110" t="s">
        <v>629</v>
      </c>
      <c r="L61" s="115">
        <v>1733370</v>
      </c>
      <c r="M61" s="115">
        <v>2000</v>
      </c>
      <c r="N61" s="110">
        <v>7.2</v>
      </c>
      <c r="O61" s="110">
        <v>1.08</v>
      </c>
    </row>
    <row r="62" spans="1:15">
      <c r="C62" s="110">
        <v>32</v>
      </c>
      <c r="D62" s="110" t="s">
        <v>740</v>
      </c>
      <c r="E62" s="114">
        <v>40445</v>
      </c>
      <c r="F62" s="110" t="s">
        <v>1374</v>
      </c>
      <c r="G62" s="110" t="s">
        <v>912</v>
      </c>
      <c r="H62" s="110" t="s">
        <v>1375</v>
      </c>
      <c r="I62" s="110">
        <v>5759</v>
      </c>
      <c r="J62" s="110" t="s">
        <v>1301</v>
      </c>
      <c r="K62" s="110" t="s">
        <v>629</v>
      </c>
      <c r="L62" s="115">
        <v>2922633</v>
      </c>
      <c r="M62" s="115" t="s">
        <v>145</v>
      </c>
      <c r="N62" s="110" t="s">
        <v>145</v>
      </c>
      <c r="O62" s="110" t="s">
        <v>145</v>
      </c>
    </row>
    <row r="63" spans="1:15">
      <c r="B63" s="110">
        <v>16</v>
      </c>
      <c r="D63" s="110" t="s">
        <v>1186</v>
      </c>
      <c r="E63" s="114">
        <v>40451</v>
      </c>
      <c r="F63" s="110" t="s">
        <v>2012</v>
      </c>
      <c r="G63" s="110" t="s">
        <v>912</v>
      </c>
      <c r="H63" s="110" t="s">
        <v>1376</v>
      </c>
      <c r="I63" s="110">
        <v>9537</v>
      </c>
      <c r="J63" s="110" t="s">
        <v>1431</v>
      </c>
      <c r="K63" s="110" t="s">
        <v>629</v>
      </c>
      <c r="L63" s="115">
        <v>6217799</v>
      </c>
      <c r="M63" s="115" t="s">
        <v>145</v>
      </c>
      <c r="N63" s="110" t="s">
        <v>145</v>
      </c>
      <c r="O63" s="110" t="s">
        <v>145</v>
      </c>
    </row>
    <row r="64" spans="1:15">
      <c r="C64" s="110">
        <v>33</v>
      </c>
      <c r="D64" s="110" t="s">
        <v>1186</v>
      </c>
      <c r="E64" s="114">
        <v>40451</v>
      </c>
      <c r="F64" s="110" t="s">
        <v>1377</v>
      </c>
      <c r="G64" s="110" t="s">
        <v>912</v>
      </c>
      <c r="H64" s="110" t="s">
        <v>1378</v>
      </c>
      <c r="I64" s="110">
        <v>9535</v>
      </c>
      <c r="J64" s="110" t="s">
        <v>293</v>
      </c>
      <c r="K64" s="110" t="s">
        <v>629</v>
      </c>
      <c r="L64" s="115">
        <v>1344131</v>
      </c>
      <c r="M64" s="115">
        <v>1000</v>
      </c>
      <c r="N64" s="110">
        <v>4.5</v>
      </c>
      <c r="O64" s="110">
        <v>1.9484999999999999</v>
      </c>
    </row>
    <row r="65" spans="1:15">
      <c r="B65" s="110">
        <v>17</v>
      </c>
      <c r="D65" s="110" t="s">
        <v>1209</v>
      </c>
      <c r="E65" s="114">
        <v>40458</v>
      </c>
      <c r="F65" s="110" t="s">
        <v>929</v>
      </c>
      <c r="G65" s="110" t="s">
        <v>912</v>
      </c>
      <c r="H65" s="110" t="s">
        <v>930</v>
      </c>
      <c r="I65" s="110">
        <v>3767</v>
      </c>
      <c r="J65" s="110" t="s">
        <v>293</v>
      </c>
      <c r="K65" s="110" t="s">
        <v>629</v>
      </c>
      <c r="L65" s="115">
        <v>494067</v>
      </c>
      <c r="M65" s="115">
        <v>1000</v>
      </c>
      <c r="N65" s="110">
        <v>14.13</v>
      </c>
      <c r="O65" s="110">
        <v>1.94994</v>
      </c>
    </row>
    <row r="66" spans="1:15">
      <c r="B66" s="110">
        <v>18</v>
      </c>
      <c r="D66" s="110" t="s">
        <v>2286</v>
      </c>
      <c r="E66" s="114">
        <v>40464</v>
      </c>
      <c r="F66" s="110" t="s">
        <v>931</v>
      </c>
      <c r="G66" s="110" t="s">
        <v>912</v>
      </c>
      <c r="H66" s="110" t="s">
        <v>932</v>
      </c>
      <c r="I66" s="110">
        <v>7537</v>
      </c>
      <c r="J66" s="110" t="s">
        <v>293</v>
      </c>
      <c r="K66" s="110" t="s">
        <v>629</v>
      </c>
      <c r="L66" s="115">
        <v>890879</v>
      </c>
      <c r="M66" s="115">
        <v>100</v>
      </c>
      <c r="N66" s="110">
        <v>18.13</v>
      </c>
      <c r="O66" s="110">
        <v>1.54105</v>
      </c>
    </row>
    <row r="67" spans="1:15">
      <c r="A67" s="110">
        <v>9</v>
      </c>
      <c r="D67" s="110" t="s">
        <v>1047</v>
      </c>
      <c r="E67" s="114">
        <v>40472</v>
      </c>
      <c r="F67" s="110" t="s">
        <v>933</v>
      </c>
      <c r="G67" s="110" t="s">
        <v>912</v>
      </c>
      <c r="H67" s="110" t="s">
        <v>934</v>
      </c>
      <c r="I67" s="110">
        <v>2353</v>
      </c>
      <c r="J67" s="110" t="s">
        <v>786</v>
      </c>
      <c r="K67" s="110" t="s">
        <v>629</v>
      </c>
      <c r="L67" s="115">
        <v>34373438</v>
      </c>
      <c r="M67" s="115" t="s">
        <v>145</v>
      </c>
      <c r="O67" s="110" t="s">
        <v>145</v>
      </c>
    </row>
    <row r="68" spans="1:15">
      <c r="A68" s="110">
        <v>10</v>
      </c>
      <c r="D68" s="110" t="s">
        <v>1212</v>
      </c>
      <c r="E68" s="114">
        <v>40473</v>
      </c>
      <c r="F68" s="110" t="s">
        <v>935</v>
      </c>
      <c r="G68" s="110" t="s">
        <v>912</v>
      </c>
      <c r="H68" s="110" t="s">
        <v>936</v>
      </c>
      <c r="I68" s="110">
        <v>4535</v>
      </c>
      <c r="J68" s="110" t="s">
        <v>786</v>
      </c>
      <c r="K68" s="110" t="s">
        <v>332</v>
      </c>
      <c r="L68" s="115">
        <v>5353793</v>
      </c>
      <c r="M68" s="115">
        <v>1893939</v>
      </c>
      <c r="N68" s="110">
        <v>12</v>
      </c>
      <c r="O68" s="110">
        <v>22727.268</v>
      </c>
    </row>
    <row r="69" spans="1:15">
      <c r="B69" s="110">
        <v>19</v>
      </c>
      <c r="D69" s="110" t="s">
        <v>1222</v>
      </c>
      <c r="E69" s="114">
        <v>40484</v>
      </c>
      <c r="F69" s="110" t="s">
        <v>937</v>
      </c>
      <c r="G69" s="110" t="s">
        <v>1276</v>
      </c>
      <c r="H69" s="110" t="s">
        <v>938</v>
      </c>
      <c r="I69" s="110">
        <v>5557</v>
      </c>
      <c r="J69" s="110" t="s">
        <v>293</v>
      </c>
      <c r="K69" s="110" t="s">
        <v>629</v>
      </c>
      <c r="L69" s="115">
        <v>3374484</v>
      </c>
      <c r="M69" s="115">
        <v>1000</v>
      </c>
      <c r="N69" s="110">
        <v>2</v>
      </c>
      <c r="O69" s="119">
        <v>0.22</v>
      </c>
    </row>
    <row r="70" spans="1:15">
      <c r="A70"/>
      <c r="B70">
        <v>20</v>
      </c>
      <c r="C70"/>
      <c r="D70" s="116" t="s">
        <v>757</v>
      </c>
      <c r="E70" s="117">
        <v>40508</v>
      </c>
      <c r="F70" t="s">
        <v>465</v>
      </c>
      <c r="G70" t="s">
        <v>912</v>
      </c>
      <c r="H70" t="s">
        <v>466</v>
      </c>
      <c r="I70">
        <v>3767</v>
      </c>
      <c r="J70" t="s">
        <v>293</v>
      </c>
      <c r="K70" t="s">
        <v>629</v>
      </c>
      <c r="L70" s="118">
        <v>25000</v>
      </c>
      <c r="M70" s="118">
        <v>264</v>
      </c>
      <c r="N70">
        <v>20</v>
      </c>
      <c r="O70">
        <v>5.28</v>
      </c>
    </row>
    <row r="71" spans="1:15">
      <c r="A71"/>
      <c r="B71"/>
      <c r="C71">
        <v>34</v>
      </c>
      <c r="D71" s="116" t="s">
        <v>589</v>
      </c>
      <c r="E71" s="117">
        <v>40511</v>
      </c>
      <c r="F71" t="s">
        <v>1066</v>
      </c>
      <c r="G71" t="s">
        <v>912</v>
      </c>
      <c r="H71" t="s">
        <v>467</v>
      </c>
      <c r="I71">
        <v>9533</v>
      </c>
      <c r="J71" t="s">
        <v>2100</v>
      </c>
      <c r="K71" t="s">
        <v>629</v>
      </c>
      <c r="L71" s="118">
        <v>4457207</v>
      </c>
      <c r="M71" s="118" t="s">
        <v>145</v>
      </c>
      <c r="N71">
        <v>1.22</v>
      </c>
      <c r="O71" s="119" t="s">
        <v>145</v>
      </c>
    </row>
    <row r="72" spans="1:15">
      <c r="A72"/>
      <c r="B72">
        <v>21</v>
      </c>
      <c r="C72"/>
      <c r="D72" s="116" t="s">
        <v>468</v>
      </c>
      <c r="E72" s="117">
        <v>40513</v>
      </c>
      <c r="F72" t="s">
        <v>469</v>
      </c>
      <c r="G72" t="s">
        <v>912</v>
      </c>
      <c r="H72" t="s">
        <v>470</v>
      </c>
      <c r="I72">
        <v>2771</v>
      </c>
      <c r="J72" t="s">
        <v>293</v>
      </c>
      <c r="K72" t="s">
        <v>629</v>
      </c>
      <c r="L72" s="118">
        <v>566489</v>
      </c>
      <c r="M72" s="118">
        <v>70</v>
      </c>
      <c r="N72">
        <v>19</v>
      </c>
      <c r="O72">
        <v>1.33</v>
      </c>
    </row>
    <row r="73" spans="1:15">
      <c r="A73"/>
      <c r="B73"/>
      <c r="C73">
        <v>35</v>
      </c>
      <c r="D73" s="116" t="s">
        <v>1247</v>
      </c>
      <c r="E73" s="117">
        <v>40515</v>
      </c>
      <c r="F73" t="s">
        <v>471</v>
      </c>
      <c r="G73" t="s">
        <v>912</v>
      </c>
      <c r="H73" t="s">
        <v>472</v>
      </c>
      <c r="I73">
        <v>3745</v>
      </c>
      <c r="J73" t="s">
        <v>2100</v>
      </c>
      <c r="K73" t="s">
        <v>629</v>
      </c>
      <c r="L73" s="118">
        <v>8984492</v>
      </c>
      <c r="M73" s="118" t="s">
        <v>145</v>
      </c>
      <c r="N73"/>
      <c r="O73" s="119" t="s">
        <v>145</v>
      </c>
    </row>
    <row r="74" spans="1:15">
      <c r="A74"/>
      <c r="B74"/>
      <c r="C74">
        <v>36</v>
      </c>
      <c r="D74" s="116" t="s">
        <v>593</v>
      </c>
      <c r="E74" s="117">
        <v>40518</v>
      </c>
      <c r="F74" t="s">
        <v>473</v>
      </c>
      <c r="G74" t="s">
        <v>912</v>
      </c>
      <c r="H74" t="s">
        <v>474</v>
      </c>
      <c r="I74">
        <v>2757</v>
      </c>
      <c r="J74" t="s">
        <v>2100</v>
      </c>
      <c r="K74" t="s">
        <v>629</v>
      </c>
      <c r="L74" s="118">
        <v>800000</v>
      </c>
      <c r="M74" s="118" t="s">
        <v>145</v>
      </c>
      <c r="N74"/>
      <c r="O74" s="119" t="s">
        <v>145</v>
      </c>
    </row>
    <row r="75" spans="1:15">
      <c r="A75"/>
      <c r="B75"/>
      <c r="C75">
        <v>37</v>
      </c>
      <c r="D75" s="116" t="s">
        <v>594</v>
      </c>
      <c r="E75" s="117">
        <v>40519</v>
      </c>
      <c r="F75" t="s">
        <v>1683</v>
      </c>
      <c r="G75" t="s">
        <v>912</v>
      </c>
      <c r="H75" t="s">
        <v>1684</v>
      </c>
      <c r="I75">
        <v>2737</v>
      </c>
      <c r="J75" t="s">
        <v>2100</v>
      </c>
      <c r="K75" t="s">
        <v>629</v>
      </c>
      <c r="L75" s="118">
        <v>1231860</v>
      </c>
      <c r="M75" s="118" t="s">
        <v>145</v>
      </c>
      <c r="N75"/>
      <c r="O75" s="119" t="s">
        <v>145</v>
      </c>
    </row>
    <row r="76" spans="1:15">
      <c r="A76"/>
      <c r="B76">
        <v>22</v>
      </c>
      <c r="C76"/>
      <c r="D76" s="116" t="s">
        <v>2146</v>
      </c>
      <c r="E76" s="117">
        <v>40520</v>
      </c>
      <c r="F76" t="s">
        <v>475</v>
      </c>
      <c r="G76" t="s">
        <v>912</v>
      </c>
      <c r="H76" t="s">
        <v>476</v>
      </c>
      <c r="I76">
        <v>8773</v>
      </c>
      <c r="J76" t="s">
        <v>293</v>
      </c>
      <c r="K76" t="s">
        <v>629</v>
      </c>
      <c r="L76" s="118">
        <v>526472</v>
      </c>
      <c r="M76" s="118">
        <v>100</v>
      </c>
      <c r="N76">
        <v>3.78</v>
      </c>
      <c r="O76">
        <v>0.378</v>
      </c>
    </row>
    <row r="77" spans="1:15">
      <c r="A77"/>
      <c r="B77">
        <v>23</v>
      </c>
      <c r="C77"/>
      <c r="D77" s="116" t="s">
        <v>597</v>
      </c>
      <c r="E77" s="117">
        <v>40526</v>
      </c>
      <c r="F77" t="s">
        <v>477</v>
      </c>
      <c r="G77" t="s">
        <v>912</v>
      </c>
      <c r="H77" t="s">
        <v>478</v>
      </c>
      <c r="I77">
        <v>2799</v>
      </c>
      <c r="J77" t="s">
        <v>293</v>
      </c>
      <c r="K77" t="s">
        <v>629</v>
      </c>
      <c r="L77" s="118">
        <v>1564265</v>
      </c>
      <c r="M77" s="118">
        <v>1846</v>
      </c>
      <c r="N77">
        <v>10</v>
      </c>
      <c r="O77" s="119">
        <v>18.46</v>
      </c>
    </row>
    <row r="78" spans="1:15">
      <c r="A78"/>
      <c r="B78">
        <v>24</v>
      </c>
      <c r="C78"/>
      <c r="D78" s="116" t="s">
        <v>1272</v>
      </c>
      <c r="E78" s="117">
        <v>40528</v>
      </c>
      <c r="F78" t="s">
        <v>479</v>
      </c>
      <c r="G78" t="s">
        <v>912</v>
      </c>
      <c r="H78" t="s">
        <v>480</v>
      </c>
      <c r="I78">
        <v>2717</v>
      </c>
      <c r="J78" t="s">
        <v>293</v>
      </c>
      <c r="K78" t="s">
        <v>629</v>
      </c>
      <c r="L78" s="118">
        <v>1123000</v>
      </c>
      <c r="M78" s="118">
        <v>2134</v>
      </c>
      <c r="N78">
        <v>11</v>
      </c>
      <c r="O78" s="119">
        <v>23.474</v>
      </c>
    </row>
    <row r="79" spans="1:15">
      <c r="A79">
        <v>11</v>
      </c>
      <c r="B79"/>
      <c r="C79"/>
      <c r="D79" s="116" t="s">
        <v>901</v>
      </c>
      <c r="E79" s="117">
        <v>40529</v>
      </c>
      <c r="F79" t="s">
        <v>481</v>
      </c>
      <c r="G79" t="s">
        <v>139</v>
      </c>
      <c r="H79" t="s">
        <v>482</v>
      </c>
      <c r="I79">
        <v>533</v>
      </c>
      <c r="J79" t="s">
        <v>786</v>
      </c>
      <c r="K79" t="s">
        <v>629</v>
      </c>
      <c r="L79" s="118">
        <v>25828705</v>
      </c>
      <c r="M79" s="118" t="s">
        <v>145</v>
      </c>
      <c r="N79"/>
      <c r="O79" s="119" t="s">
        <v>145</v>
      </c>
    </row>
    <row r="80" spans="1:15">
      <c r="A80"/>
      <c r="B80">
        <v>25</v>
      </c>
      <c r="C80"/>
      <c r="D80" s="116" t="s">
        <v>602</v>
      </c>
      <c r="E80" s="117">
        <v>40534</v>
      </c>
      <c r="F80" t="s">
        <v>483</v>
      </c>
      <c r="G80" t="s">
        <v>1036</v>
      </c>
      <c r="H80" t="s">
        <v>484</v>
      </c>
      <c r="I80">
        <v>8536</v>
      </c>
      <c r="J80" t="s">
        <v>293</v>
      </c>
      <c r="K80" t="s">
        <v>629</v>
      </c>
      <c r="L80" s="118">
        <v>2200000</v>
      </c>
      <c r="M80" s="118">
        <v>5000</v>
      </c>
      <c r="N80">
        <v>6.7</v>
      </c>
      <c r="O80">
        <v>33.5</v>
      </c>
    </row>
    <row r="81" spans="1:15">
      <c r="A81"/>
      <c r="B81">
        <v>26</v>
      </c>
      <c r="C81"/>
      <c r="D81" s="116" t="s">
        <v>843</v>
      </c>
      <c r="E81" s="117">
        <v>40535</v>
      </c>
      <c r="F81" t="s">
        <v>485</v>
      </c>
      <c r="G81" t="s">
        <v>912</v>
      </c>
      <c r="H81" t="s">
        <v>486</v>
      </c>
      <c r="I81">
        <v>5759</v>
      </c>
      <c r="J81" t="s">
        <v>293</v>
      </c>
      <c r="K81" t="s">
        <v>629</v>
      </c>
      <c r="L81" s="118">
        <v>811272</v>
      </c>
      <c r="M81" s="118">
        <v>10</v>
      </c>
      <c r="N81">
        <v>14</v>
      </c>
      <c r="O81">
        <v>0.14000000000000001</v>
      </c>
    </row>
    <row r="82" spans="1:15">
      <c r="E82" s="114"/>
    </row>
    <row r="83" spans="1:15">
      <c r="E83" s="114"/>
    </row>
    <row r="84" spans="1:15">
      <c r="E84" s="114"/>
    </row>
    <row r="85" spans="1:15">
      <c r="E85" s="114"/>
    </row>
    <row r="86" spans="1:15">
      <c r="E86" s="114"/>
    </row>
    <row r="87" spans="1:15">
      <c r="E87" s="114"/>
    </row>
    <row r="88" spans="1:15">
      <c r="E88" s="114"/>
    </row>
    <row r="89" spans="1:15">
      <c r="E89" s="114"/>
    </row>
    <row r="90" spans="1:15">
      <c r="E90" s="114"/>
    </row>
    <row r="91" spans="1:15">
      <c r="E91" s="114"/>
    </row>
    <row r="92" spans="1:15">
      <c r="E92" s="114"/>
    </row>
    <row r="93" spans="1:15">
      <c r="E93" s="114"/>
    </row>
    <row r="94" spans="1:15">
      <c r="E94" s="114"/>
    </row>
    <row r="95" spans="1:15">
      <c r="E95" s="114"/>
    </row>
    <row r="96" spans="1:15">
      <c r="E96" s="114"/>
    </row>
    <row r="97" spans="5:5">
      <c r="E97" s="114"/>
    </row>
    <row r="98" spans="5:5">
      <c r="E98" s="114"/>
    </row>
    <row r="99" spans="5:5">
      <c r="E99" s="114"/>
    </row>
    <row r="100" spans="5:5">
      <c r="E100" s="114"/>
    </row>
    <row r="101" spans="5:5">
      <c r="E101" s="114"/>
    </row>
    <row r="102" spans="5:5">
      <c r="E102" s="114"/>
    </row>
    <row r="103" spans="5:5">
      <c r="E103" s="114"/>
    </row>
    <row r="104" spans="5:5">
      <c r="E104" s="114"/>
    </row>
    <row r="105" spans="5:5">
      <c r="E105" s="114"/>
    </row>
  </sheetData>
  <phoneticPr fontId="0" type="noConversion"/>
  <pageMargins left="0.75" right="0.75" top="1" bottom="1" header="0.4921259845" footer="0.492125984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55"/>
  <sheetViews>
    <sheetView workbookViewId="0">
      <selection activeCell="G49" sqref="G49"/>
    </sheetView>
  </sheetViews>
  <sheetFormatPr baseColWidth="10" defaultColWidth="9.33203125" defaultRowHeight="12"/>
  <cols>
    <col min="1" max="1" width="8.1640625" style="110" bestFit="1" customWidth="1"/>
    <col min="2" max="2" width="3.83203125" style="110" bestFit="1" customWidth="1"/>
    <col min="3" max="3" width="3.5" style="110" bestFit="1" customWidth="1"/>
    <col min="4" max="4" width="15.1640625" style="110" customWidth="1"/>
    <col min="5" max="11" width="9.33203125" style="110" customWidth="1"/>
    <col min="12" max="13" width="9.33203125" style="115" customWidth="1"/>
    <col min="14" max="14" width="10.6640625" style="110" customWidth="1"/>
    <col min="15" max="16384" width="9.33203125" style="110"/>
  </cols>
  <sheetData>
    <row r="1" spans="1:15">
      <c r="D1" s="30" t="s">
        <v>826</v>
      </c>
      <c r="E1" s="74"/>
      <c r="F1"/>
      <c r="G1"/>
      <c r="H1"/>
      <c r="I1"/>
      <c r="J1"/>
      <c r="K1" s="35"/>
      <c r="L1"/>
      <c r="M1"/>
      <c r="N1"/>
      <c r="O1"/>
    </row>
    <row r="2" spans="1:15">
      <c r="D2" s="1"/>
      <c r="E2" s="75"/>
      <c r="F2" s="1"/>
      <c r="G2" s="1"/>
      <c r="H2" s="25"/>
      <c r="I2" s="25"/>
      <c r="J2" s="3"/>
      <c r="K2" s="61"/>
      <c r="L2" s="2"/>
      <c r="M2"/>
      <c r="N2"/>
      <c r="O2" s="4"/>
    </row>
    <row r="3" spans="1:15">
      <c r="A3" s="1"/>
      <c r="B3" s="1"/>
      <c r="C3" s="1"/>
      <c r="D3" s="68">
        <v>2009</v>
      </c>
      <c r="E3" s="111"/>
      <c r="F3" s="7"/>
      <c r="G3" s="9"/>
      <c r="H3" s="69"/>
      <c r="I3" s="69"/>
      <c r="J3" s="9"/>
      <c r="K3" s="9"/>
      <c r="L3" s="69" t="s">
        <v>1333</v>
      </c>
      <c r="M3" s="69"/>
      <c r="N3" s="11"/>
      <c r="O3" s="69" t="s">
        <v>1666</v>
      </c>
    </row>
    <row r="4" spans="1:15">
      <c r="A4" s="3" t="s">
        <v>786</v>
      </c>
      <c r="B4" s="1"/>
      <c r="C4" s="1"/>
      <c r="D4" s="13" t="s">
        <v>284</v>
      </c>
      <c r="E4" s="112"/>
      <c r="F4" s="13"/>
      <c r="G4" s="15"/>
      <c r="H4" s="16"/>
      <c r="I4" s="16"/>
      <c r="J4" s="15"/>
      <c r="K4" s="15"/>
      <c r="L4" s="16" t="s">
        <v>1334</v>
      </c>
      <c r="M4" s="16" t="s">
        <v>1333</v>
      </c>
      <c r="N4" s="17" t="s">
        <v>1667</v>
      </c>
      <c r="O4" s="16" t="s">
        <v>1668</v>
      </c>
    </row>
    <row r="5" spans="1:15">
      <c r="A5" s="3" t="s">
        <v>284</v>
      </c>
      <c r="B5" s="3" t="s">
        <v>293</v>
      </c>
      <c r="C5" s="3" t="s">
        <v>1301</v>
      </c>
      <c r="D5" s="13" t="s">
        <v>640</v>
      </c>
      <c r="E5" s="112"/>
      <c r="F5" s="13"/>
      <c r="G5" s="15"/>
      <c r="H5" s="16"/>
      <c r="I5" s="16"/>
      <c r="J5" s="15" t="s">
        <v>1669</v>
      </c>
      <c r="K5" s="15" t="s">
        <v>1670</v>
      </c>
      <c r="L5" s="16" t="s">
        <v>1671</v>
      </c>
      <c r="M5" s="16" t="s">
        <v>1334</v>
      </c>
      <c r="N5" s="17" t="s">
        <v>1672</v>
      </c>
      <c r="O5" s="16" t="s">
        <v>1673</v>
      </c>
    </row>
    <row r="6" spans="1:15">
      <c r="A6" s="1"/>
      <c r="B6" s="1"/>
      <c r="C6" s="1"/>
      <c r="D6" s="13" t="s">
        <v>1337</v>
      </c>
      <c r="E6" s="112" t="s">
        <v>640</v>
      </c>
      <c r="F6" s="13" t="s">
        <v>641</v>
      </c>
      <c r="G6" s="15" t="s">
        <v>769</v>
      </c>
      <c r="H6" s="16" t="s">
        <v>659</v>
      </c>
      <c r="I6" s="16" t="s">
        <v>659</v>
      </c>
      <c r="J6" s="15"/>
      <c r="K6" s="15" t="s">
        <v>1674</v>
      </c>
      <c r="L6" s="16" t="s">
        <v>1675</v>
      </c>
      <c r="M6" s="16" t="s">
        <v>1676</v>
      </c>
      <c r="N6" s="17" t="s">
        <v>1677</v>
      </c>
      <c r="O6" s="16" t="s">
        <v>1678</v>
      </c>
    </row>
    <row r="7" spans="1:15">
      <c r="A7" s="1"/>
      <c r="B7" s="1"/>
      <c r="C7" s="1"/>
      <c r="D7" s="19" t="s">
        <v>284</v>
      </c>
      <c r="E7" s="113"/>
      <c r="F7" s="19"/>
      <c r="G7" s="21"/>
      <c r="H7" s="22" t="s">
        <v>870</v>
      </c>
      <c r="I7" s="22" t="s">
        <v>2072</v>
      </c>
      <c r="J7" s="21"/>
      <c r="K7" s="21"/>
      <c r="L7" s="22" t="s">
        <v>1679</v>
      </c>
      <c r="M7" s="22" t="s">
        <v>1680</v>
      </c>
      <c r="N7" s="23" t="s">
        <v>312</v>
      </c>
      <c r="O7" s="22" t="s">
        <v>1681</v>
      </c>
    </row>
    <row r="8" spans="1:15">
      <c r="B8" s="110">
        <v>1</v>
      </c>
      <c r="D8" s="114" t="s">
        <v>1682</v>
      </c>
      <c r="E8" s="114">
        <v>39820</v>
      </c>
      <c r="F8" s="110" t="s">
        <v>1683</v>
      </c>
      <c r="G8" s="110" t="s">
        <v>912</v>
      </c>
      <c r="H8" s="110" t="s">
        <v>1684</v>
      </c>
      <c r="I8" s="110">
        <v>2737</v>
      </c>
      <c r="J8" s="110" t="s">
        <v>293</v>
      </c>
      <c r="K8" s="110" t="s">
        <v>629</v>
      </c>
      <c r="L8" s="115">
        <v>1125000</v>
      </c>
      <c r="M8" s="115">
        <v>1000</v>
      </c>
      <c r="N8" s="110">
        <v>8</v>
      </c>
      <c r="O8" s="110">
        <v>8</v>
      </c>
    </row>
    <row r="9" spans="1:15">
      <c r="B9" s="110">
        <v>2</v>
      </c>
      <c r="D9" s="114" t="s">
        <v>1069</v>
      </c>
      <c r="E9" s="114">
        <v>39841</v>
      </c>
      <c r="F9" s="110" t="s">
        <v>1685</v>
      </c>
      <c r="G9" s="110" t="s">
        <v>912</v>
      </c>
      <c r="H9" s="110" t="s">
        <v>1686</v>
      </c>
      <c r="I9" s="110">
        <v>2795</v>
      </c>
      <c r="J9" s="110" t="s">
        <v>293</v>
      </c>
      <c r="K9" s="110" t="s">
        <v>629</v>
      </c>
      <c r="L9" s="115">
        <v>1199375</v>
      </c>
      <c r="M9" s="115">
        <v>2000</v>
      </c>
      <c r="N9" s="110">
        <v>12.73</v>
      </c>
      <c r="O9" s="2">
        <v>2.1640999999999999</v>
      </c>
    </row>
    <row r="10" spans="1:15">
      <c r="B10" s="110">
        <v>3</v>
      </c>
      <c r="D10" s="110" t="s">
        <v>922</v>
      </c>
      <c r="E10" s="114">
        <v>39870</v>
      </c>
      <c r="F10" s="110" t="s">
        <v>1454</v>
      </c>
      <c r="G10" s="110" t="s">
        <v>912</v>
      </c>
      <c r="H10" s="110" t="s">
        <v>1455</v>
      </c>
      <c r="I10" s="110">
        <v>9537</v>
      </c>
      <c r="J10" s="110" t="s">
        <v>293</v>
      </c>
      <c r="K10" s="110" t="s">
        <v>629</v>
      </c>
      <c r="L10" s="115">
        <v>9003529</v>
      </c>
      <c r="M10" s="115">
        <v>1000</v>
      </c>
      <c r="N10" s="110">
        <v>0.85</v>
      </c>
      <c r="O10" s="110">
        <v>0.85</v>
      </c>
    </row>
    <row r="11" spans="1:15">
      <c r="A11" s="110">
        <v>1</v>
      </c>
      <c r="D11" s="110" t="s">
        <v>403</v>
      </c>
      <c r="E11" s="114">
        <v>39909</v>
      </c>
      <c r="F11" s="110" t="s">
        <v>887</v>
      </c>
      <c r="G11" s="110" t="s">
        <v>139</v>
      </c>
      <c r="H11" s="110" t="s">
        <v>888</v>
      </c>
      <c r="I11" s="110">
        <v>1757</v>
      </c>
      <c r="J11" s="110" t="s">
        <v>786</v>
      </c>
      <c r="K11" s="110" t="s">
        <v>629</v>
      </c>
      <c r="L11" s="115">
        <v>134623528</v>
      </c>
      <c r="M11" s="115" t="s">
        <v>145</v>
      </c>
      <c r="N11" s="110">
        <v>14.81</v>
      </c>
      <c r="O11" s="110" t="s">
        <v>145</v>
      </c>
    </row>
    <row r="12" spans="1:15">
      <c r="B12" s="110">
        <v>4</v>
      </c>
      <c r="D12" s="110" t="s">
        <v>417</v>
      </c>
      <c r="E12" s="114">
        <v>39951</v>
      </c>
      <c r="F12" s="110" t="s">
        <v>623</v>
      </c>
      <c r="G12" s="110" t="s">
        <v>237</v>
      </c>
      <c r="H12" s="110" t="s">
        <v>624</v>
      </c>
      <c r="I12" s="110">
        <v>583</v>
      </c>
      <c r="J12" s="110" t="s">
        <v>293</v>
      </c>
      <c r="K12" s="110" t="s">
        <v>629</v>
      </c>
      <c r="L12" s="115">
        <v>50000000</v>
      </c>
      <c r="M12" s="115">
        <v>1410</v>
      </c>
      <c r="N12" s="110">
        <v>3</v>
      </c>
      <c r="O12" s="110">
        <v>4.2300000000000004</v>
      </c>
    </row>
    <row r="13" spans="1:15">
      <c r="B13" s="110">
        <v>5</v>
      </c>
      <c r="D13" s="110" t="s">
        <v>418</v>
      </c>
      <c r="E13" s="114">
        <v>39952</v>
      </c>
      <c r="F13" s="110" t="s">
        <v>625</v>
      </c>
      <c r="G13" s="110" t="s">
        <v>912</v>
      </c>
      <c r="H13" s="110" t="s">
        <v>626</v>
      </c>
      <c r="I13" s="110">
        <v>7537</v>
      </c>
      <c r="J13" s="110" t="s">
        <v>293</v>
      </c>
      <c r="K13" s="110" t="s">
        <v>629</v>
      </c>
      <c r="L13" s="115">
        <v>520000</v>
      </c>
      <c r="M13" s="115">
        <v>51660</v>
      </c>
      <c r="N13" s="110">
        <v>9.0399999999999991</v>
      </c>
      <c r="O13" s="110">
        <v>74.23648</v>
      </c>
    </row>
    <row r="14" spans="1:15">
      <c r="B14" s="110">
        <v>6</v>
      </c>
      <c r="D14" s="110" t="s">
        <v>1460</v>
      </c>
      <c r="E14" s="114">
        <v>39982</v>
      </c>
      <c r="F14" s="110" t="s">
        <v>317</v>
      </c>
      <c r="G14" s="110" t="s">
        <v>912</v>
      </c>
      <c r="H14" s="110" t="s">
        <v>318</v>
      </c>
      <c r="I14" s="110">
        <v>2791</v>
      </c>
      <c r="J14" s="110" t="s">
        <v>293</v>
      </c>
      <c r="K14" s="110" t="s">
        <v>629</v>
      </c>
      <c r="L14" s="115">
        <v>845923</v>
      </c>
      <c r="M14" s="115">
        <v>270</v>
      </c>
      <c r="N14" s="110">
        <v>8.93</v>
      </c>
      <c r="O14" s="110">
        <v>2.4110999999999998</v>
      </c>
    </row>
    <row r="15" spans="1:15">
      <c r="B15" s="110">
        <v>7</v>
      </c>
      <c r="D15" s="110" t="s">
        <v>1146</v>
      </c>
      <c r="E15" s="114">
        <v>39988</v>
      </c>
      <c r="F15" s="110" t="s">
        <v>319</v>
      </c>
      <c r="G15" s="110" t="s">
        <v>912</v>
      </c>
      <c r="H15" s="110" t="s">
        <v>320</v>
      </c>
      <c r="I15" s="110">
        <v>5379</v>
      </c>
      <c r="J15" s="110" t="s">
        <v>293</v>
      </c>
      <c r="K15" s="110" t="s">
        <v>629</v>
      </c>
      <c r="L15" s="115">
        <v>11151200</v>
      </c>
      <c r="M15" s="115">
        <v>36358</v>
      </c>
      <c r="N15" s="110">
        <v>1.07</v>
      </c>
      <c r="O15" s="110">
        <v>38.903060000000004</v>
      </c>
    </row>
    <row r="16" spans="1:15">
      <c r="B16" s="110">
        <v>8</v>
      </c>
      <c r="D16" s="110" t="s">
        <v>816</v>
      </c>
      <c r="E16" s="114">
        <v>39997</v>
      </c>
      <c r="F16" s="110" t="s">
        <v>2336</v>
      </c>
      <c r="G16" s="110" t="s">
        <v>912</v>
      </c>
      <c r="H16" s="110" t="s">
        <v>2337</v>
      </c>
      <c r="I16" s="110">
        <v>5379</v>
      </c>
      <c r="J16" s="110" t="s">
        <v>293</v>
      </c>
      <c r="K16" s="110" t="s">
        <v>629</v>
      </c>
      <c r="L16" s="115">
        <v>1705500</v>
      </c>
      <c r="M16" s="115">
        <v>530</v>
      </c>
      <c r="N16" s="110">
        <v>6.35</v>
      </c>
      <c r="O16" s="110">
        <v>3.3654999999999999</v>
      </c>
    </row>
    <row r="17" spans="1:15">
      <c r="C17" s="110">
        <v>1</v>
      </c>
      <c r="D17" s="110" t="s">
        <v>1170</v>
      </c>
      <c r="E17" s="114">
        <v>40002</v>
      </c>
      <c r="F17" s="110" t="s">
        <v>2338</v>
      </c>
      <c r="G17" s="110" t="s">
        <v>912</v>
      </c>
      <c r="H17" s="110" t="s">
        <v>2339</v>
      </c>
      <c r="I17" s="110">
        <v>3573</v>
      </c>
      <c r="J17" s="110" t="s">
        <v>1310</v>
      </c>
      <c r="K17" s="110" t="s">
        <v>629</v>
      </c>
      <c r="L17" s="115">
        <v>3438948</v>
      </c>
      <c r="M17" s="115" t="s">
        <v>145</v>
      </c>
      <c r="N17" s="110">
        <v>15</v>
      </c>
      <c r="O17" s="110">
        <v>5000</v>
      </c>
    </row>
    <row r="18" spans="1:15">
      <c r="B18" s="110">
        <v>9</v>
      </c>
      <c r="D18" s="110" t="s">
        <v>516</v>
      </c>
      <c r="E18" s="114">
        <v>40004</v>
      </c>
      <c r="F18" s="110" t="s">
        <v>2340</v>
      </c>
      <c r="G18" s="110" t="s">
        <v>912</v>
      </c>
      <c r="H18" s="110" t="s">
        <v>2341</v>
      </c>
      <c r="I18" s="110">
        <v>9535</v>
      </c>
      <c r="J18" s="110" t="s">
        <v>293</v>
      </c>
      <c r="K18" s="110" t="s">
        <v>629</v>
      </c>
      <c r="L18" s="115">
        <v>341800</v>
      </c>
      <c r="M18" s="115">
        <v>1870</v>
      </c>
      <c r="N18" s="110">
        <v>11.7</v>
      </c>
      <c r="O18" s="110">
        <v>21.879000000000001</v>
      </c>
    </row>
    <row r="19" spans="1:15">
      <c r="B19" s="110">
        <v>10</v>
      </c>
      <c r="D19" s="110" t="s">
        <v>516</v>
      </c>
      <c r="E19" s="114">
        <v>40004</v>
      </c>
      <c r="F19" s="110" t="s">
        <v>2342</v>
      </c>
      <c r="G19" s="110" t="s">
        <v>912</v>
      </c>
      <c r="H19" s="110" t="s">
        <v>2343</v>
      </c>
      <c r="I19" s="110">
        <v>2777</v>
      </c>
      <c r="J19" s="110" t="s">
        <v>293</v>
      </c>
      <c r="K19" s="110" t="s">
        <v>629</v>
      </c>
      <c r="L19" s="115">
        <v>448427</v>
      </c>
      <c r="M19" s="115">
        <v>250</v>
      </c>
      <c r="N19" s="110">
        <v>16</v>
      </c>
      <c r="O19" s="110">
        <v>4</v>
      </c>
    </row>
    <row r="20" spans="1:15">
      <c r="B20" s="110">
        <v>11</v>
      </c>
      <c r="D20" s="110" t="s">
        <v>516</v>
      </c>
      <c r="E20" s="114">
        <v>40004</v>
      </c>
      <c r="F20" s="110" t="s">
        <v>2344</v>
      </c>
      <c r="G20" s="110" t="s">
        <v>912</v>
      </c>
      <c r="H20" s="110" t="s">
        <v>2345</v>
      </c>
      <c r="I20" s="110">
        <v>2793</v>
      </c>
      <c r="J20" s="110" t="s">
        <v>293</v>
      </c>
      <c r="K20" s="110" t="s">
        <v>629</v>
      </c>
      <c r="L20" s="115">
        <v>246302</v>
      </c>
      <c r="M20" s="115">
        <v>100</v>
      </c>
      <c r="N20" s="110">
        <v>36.54</v>
      </c>
      <c r="O20" s="110">
        <v>0.3654</v>
      </c>
    </row>
    <row r="21" spans="1:15">
      <c r="B21" s="110">
        <v>12</v>
      </c>
      <c r="D21" s="110" t="s">
        <v>522</v>
      </c>
      <c r="E21" s="114">
        <v>40007</v>
      </c>
      <c r="F21" s="110" t="s">
        <v>2346</v>
      </c>
      <c r="G21" s="110" t="s">
        <v>912</v>
      </c>
      <c r="H21" s="110" t="s">
        <v>2347</v>
      </c>
      <c r="I21" s="110">
        <v>2733</v>
      </c>
      <c r="J21" s="110" t="s">
        <v>293</v>
      </c>
      <c r="K21" s="110" t="s">
        <v>629</v>
      </c>
      <c r="L21" s="115">
        <v>3094549</v>
      </c>
      <c r="M21" s="115">
        <v>100</v>
      </c>
      <c r="N21" s="110">
        <v>3.4</v>
      </c>
      <c r="O21" s="110">
        <v>0.34</v>
      </c>
    </row>
    <row r="22" spans="1:15">
      <c r="B22" s="110">
        <v>13</v>
      </c>
      <c r="D22" s="110" t="s">
        <v>532</v>
      </c>
      <c r="E22" s="114">
        <v>40014</v>
      </c>
      <c r="F22" s="110" t="s">
        <v>0</v>
      </c>
      <c r="G22" s="110" t="s">
        <v>912</v>
      </c>
      <c r="H22" s="110" t="s">
        <v>1</v>
      </c>
      <c r="I22" s="110">
        <v>9535</v>
      </c>
      <c r="J22" s="110" t="s">
        <v>293</v>
      </c>
      <c r="K22" s="110" t="s">
        <v>629</v>
      </c>
      <c r="L22" s="115">
        <v>870799</v>
      </c>
      <c r="M22" s="115">
        <v>10</v>
      </c>
      <c r="N22" s="110">
        <v>8.74</v>
      </c>
      <c r="O22" s="110">
        <v>8.7400000000000005E-2</v>
      </c>
    </row>
    <row r="23" spans="1:15">
      <c r="C23" s="110">
        <v>2</v>
      </c>
      <c r="D23" s="110" t="s">
        <v>536</v>
      </c>
      <c r="E23" s="114">
        <v>40015</v>
      </c>
      <c r="F23" s="110" t="s">
        <v>744</v>
      </c>
      <c r="G23" s="110" t="s">
        <v>912</v>
      </c>
      <c r="H23" s="110" t="s">
        <v>2</v>
      </c>
      <c r="I23" s="110">
        <v>2757</v>
      </c>
      <c r="J23" s="110" t="s">
        <v>2137</v>
      </c>
      <c r="K23" s="110" t="s">
        <v>629</v>
      </c>
      <c r="L23" s="115">
        <v>11383752</v>
      </c>
      <c r="M23" s="115" t="s">
        <v>145</v>
      </c>
      <c r="N23" s="110">
        <v>2.0499999999999998</v>
      </c>
      <c r="O23" s="110" t="s">
        <v>145</v>
      </c>
    </row>
    <row r="24" spans="1:15">
      <c r="B24" s="110">
        <v>14</v>
      </c>
      <c r="D24" s="110" t="s">
        <v>832</v>
      </c>
      <c r="E24" s="114">
        <v>40017</v>
      </c>
      <c r="F24" s="110" t="s">
        <v>3</v>
      </c>
      <c r="G24" s="110" t="s">
        <v>912</v>
      </c>
      <c r="H24" s="110" t="s">
        <v>4</v>
      </c>
      <c r="I24" s="110">
        <v>2757</v>
      </c>
      <c r="J24" s="110" t="s">
        <v>293</v>
      </c>
      <c r="K24" s="110" t="s">
        <v>629</v>
      </c>
      <c r="L24" s="115">
        <v>1726372</v>
      </c>
      <c r="M24" s="115">
        <v>1000</v>
      </c>
      <c r="N24" s="110">
        <v>4.33</v>
      </c>
      <c r="O24" s="110">
        <v>4.33</v>
      </c>
    </row>
    <row r="25" spans="1:15">
      <c r="B25" s="110">
        <v>15</v>
      </c>
      <c r="D25" s="110" t="s">
        <v>547</v>
      </c>
      <c r="E25" s="114">
        <v>40022</v>
      </c>
      <c r="F25" s="110" t="s">
        <v>5</v>
      </c>
      <c r="G25" s="110" t="s">
        <v>912</v>
      </c>
      <c r="H25" s="110" t="s">
        <v>6</v>
      </c>
      <c r="I25" s="110">
        <v>4573</v>
      </c>
      <c r="J25" s="110" t="s">
        <v>293</v>
      </c>
      <c r="K25" s="110" t="s">
        <v>629</v>
      </c>
      <c r="L25" s="115">
        <v>39322710</v>
      </c>
      <c r="M25" s="115">
        <v>5823</v>
      </c>
      <c r="N25" s="110">
        <v>1.04</v>
      </c>
      <c r="O25" s="110">
        <v>6.0559200000000004</v>
      </c>
    </row>
    <row r="26" spans="1:15">
      <c r="B26" s="110">
        <v>16</v>
      </c>
      <c r="D26" s="110" t="s">
        <v>547</v>
      </c>
      <c r="E26" s="114">
        <v>40022</v>
      </c>
      <c r="F26" s="110" t="s">
        <v>7</v>
      </c>
      <c r="G26" s="110" t="s">
        <v>237</v>
      </c>
      <c r="H26" s="110" t="s">
        <v>8</v>
      </c>
      <c r="I26" s="110">
        <v>3577</v>
      </c>
      <c r="J26" s="110" t="s">
        <v>293</v>
      </c>
      <c r="K26" s="110" t="s">
        <v>629</v>
      </c>
      <c r="L26" s="115">
        <v>3800000</v>
      </c>
      <c r="M26" s="115">
        <v>225</v>
      </c>
      <c r="N26" s="110">
        <v>4.95</v>
      </c>
      <c r="O26" s="110">
        <v>1.11375</v>
      </c>
    </row>
    <row r="27" spans="1:15">
      <c r="B27" s="110">
        <v>17</v>
      </c>
      <c r="D27" s="110" t="s">
        <v>9</v>
      </c>
      <c r="E27" s="114">
        <v>40023</v>
      </c>
      <c r="F27" s="110" t="s">
        <v>10</v>
      </c>
      <c r="G27" s="110" t="s">
        <v>912</v>
      </c>
      <c r="H27" s="110" t="s">
        <v>11</v>
      </c>
      <c r="I27" s="110">
        <v>5751</v>
      </c>
      <c r="J27" s="110" t="s">
        <v>293</v>
      </c>
      <c r="K27" s="110" t="s">
        <v>629</v>
      </c>
      <c r="L27" s="115">
        <v>699238</v>
      </c>
      <c r="M27" s="115">
        <v>150</v>
      </c>
      <c r="N27" s="110">
        <v>12.73</v>
      </c>
      <c r="O27" s="110">
        <v>1.9095</v>
      </c>
    </row>
    <row r="28" spans="1:15">
      <c r="B28" s="110">
        <v>18</v>
      </c>
      <c r="D28" s="110" t="s">
        <v>714</v>
      </c>
      <c r="E28" s="114">
        <v>40024</v>
      </c>
      <c r="F28" s="110" t="s">
        <v>12</v>
      </c>
      <c r="G28" s="110" t="s">
        <v>912</v>
      </c>
      <c r="H28" s="110" t="s">
        <v>13</v>
      </c>
      <c r="I28" s="110">
        <v>4573</v>
      </c>
      <c r="J28" s="110" t="s">
        <v>293</v>
      </c>
      <c r="K28" s="110" t="s">
        <v>629</v>
      </c>
      <c r="L28" s="115">
        <v>2452428</v>
      </c>
      <c r="M28" s="115">
        <v>5000</v>
      </c>
      <c r="N28" s="110">
        <v>4.17</v>
      </c>
      <c r="O28" s="110">
        <v>7.6102499999999997</v>
      </c>
    </row>
    <row r="29" spans="1:15">
      <c r="B29" s="110">
        <v>19</v>
      </c>
      <c r="D29" s="110" t="s">
        <v>1519</v>
      </c>
      <c r="E29" s="114">
        <v>40025</v>
      </c>
      <c r="F29" s="110" t="s">
        <v>14</v>
      </c>
      <c r="G29" s="110" t="s">
        <v>912</v>
      </c>
      <c r="H29" s="110" t="s">
        <v>15</v>
      </c>
      <c r="I29" s="110">
        <v>4573</v>
      </c>
      <c r="J29" s="110" t="s">
        <v>293</v>
      </c>
      <c r="K29" s="110" t="s">
        <v>629</v>
      </c>
      <c r="L29" s="115">
        <v>471263</v>
      </c>
      <c r="M29" s="115">
        <v>200</v>
      </c>
      <c r="N29" s="110">
        <v>12</v>
      </c>
      <c r="O29" s="110">
        <v>2.4</v>
      </c>
    </row>
    <row r="30" spans="1:15">
      <c r="B30" s="110">
        <v>20</v>
      </c>
      <c r="D30" s="110" t="s">
        <v>1755</v>
      </c>
      <c r="E30" s="114">
        <v>40060</v>
      </c>
      <c r="F30" s="110" t="s">
        <v>1756</v>
      </c>
      <c r="G30" s="110" t="s">
        <v>1276</v>
      </c>
      <c r="H30" s="110" t="s">
        <v>1757</v>
      </c>
      <c r="I30" s="110">
        <v>5375</v>
      </c>
      <c r="J30" s="110" t="s">
        <v>293</v>
      </c>
      <c r="K30" s="110" t="s">
        <v>629</v>
      </c>
      <c r="L30" s="115">
        <v>1023349</v>
      </c>
      <c r="M30" s="115">
        <v>413</v>
      </c>
      <c r="N30" s="110">
        <v>16.28</v>
      </c>
      <c r="O30" s="110">
        <v>6.7236399999999996</v>
      </c>
    </row>
    <row r="31" spans="1:15">
      <c r="A31" s="110">
        <v>2</v>
      </c>
      <c r="D31" s="110" t="s">
        <v>1996</v>
      </c>
      <c r="E31" s="114">
        <v>40092</v>
      </c>
      <c r="F31" s="110" t="s">
        <v>1491</v>
      </c>
      <c r="G31" s="110" t="s">
        <v>1492</v>
      </c>
      <c r="H31" s="110" t="s">
        <v>1493</v>
      </c>
      <c r="I31" s="110">
        <v>573</v>
      </c>
      <c r="J31" s="110" t="s">
        <v>786</v>
      </c>
      <c r="K31" s="110" t="s">
        <v>629</v>
      </c>
      <c r="L31" s="115">
        <v>758446637</v>
      </c>
      <c r="M31" s="115" t="s">
        <v>145</v>
      </c>
      <c r="O31" s="110" t="s">
        <v>145</v>
      </c>
    </row>
    <row r="32" spans="1:15">
      <c r="B32" s="110">
        <v>21</v>
      </c>
      <c r="D32" s="110" t="s">
        <v>1494</v>
      </c>
      <c r="E32" s="114">
        <v>40101</v>
      </c>
      <c r="F32" s="110" t="s">
        <v>1495</v>
      </c>
      <c r="G32" s="110" t="s">
        <v>237</v>
      </c>
      <c r="H32" s="110" t="s">
        <v>1496</v>
      </c>
      <c r="I32" s="110">
        <v>3763</v>
      </c>
      <c r="J32" s="110" t="s">
        <v>293</v>
      </c>
      <c r="K32" s="110" t="s">
        <v>629</v>
      </c>
      <c r="L32" s="115">
        <v>30000000</v>
      </c>
      <c r="M32" s="115">
        <v>21200</v>
      </c>
      <c r="N32" s="110">
        <v>1</v>
      </c>
      <c r="O32" s="110">
        <v>21.2</v>
      </c>
    </row>
    <row r="33" spans="1:15">
      <c r="B33" s="110">
        <v>22</v>
      </c>
      <c r="D33" s="110" t="s">
        <v>576</v>
      </c>
      <c r="E33" s="114">
        <v>40105</v>
      </c>
      <c r="F33" s="110" t="s">
        <v>1497</v>
      </c>
      <c r="G33" s="110" t="s">
        <v>912</v>
      </c>
      <c r="H33" s="110" t="s">
        <v>1498</v>
      </c>
      <c r="I33" s="110">
        <v>587</v>
      </c>
      <c r="J33" s="110" t="s">
        <v>293</v>
      </c>
      <c r="K33" s="110" t="s">
        <v>629</v>
      </c>
      <c r="L33" s="115">
        <v>477083</v>
      </c>
      <c r="M33" s="115">
        <v>1000</v>
      </c>
      <c r="N33" s="110">
        <v>7.43</v>
      </c>
      <c r="O33" s="110">
        <v>7.43</v>
      </c>
    </row>
    <row r="34" spans="1:15">
      <c r="B34" s="110">
        <v>23</v>
      </c>
      <c r="D34" s="110" t="s">
        <v>1233</v>
      </c>
      <c r="E34" s="114">
        <v>40129</v>
      </c>
      <c r="F34" s="110" t="s">
        <v>1160</v>
      </c>
      <c r="G34" s="110" t="s">
        <v>237</v>
      </c>
      <c r="H34" s="110" t="s">
        <v>1161</v>
      </c>
      <c r="I34" s="110">
        <v>1733</v>
      </c>
      <c r="J34" s="110" t="s">
        <v>293</v>
      </c>
      <c r="K34" s="110" t="s">
        <v>629</v>
      </c>
      <c r="L34" s="115">
        <v>250000000</v>
      </c>
      <c r="M34" s="115">
        <v>25000000</v>
      </c>
      <c r="N34" s="110">
        <v>0.3</v>
      </c>
      <c r="O34" s="110">
        <v>13.89</v>
      </c>
    </row>
    <row r="35" spans="1:15">
      <c r="B35" s="110">
        <v>24</v>
      </c>
      <c r="D35" s="110" t="s">
        <v>1553</v>
      </c>
      <c r="E35" s="114">
        <v>40136</v>
      </c>
      <c r="F35" s="110" t="s">
        <v>1162</v>
      </c>
      <c r="G35" s="110" t="s">
        <v>912</v>
      </c>
      <c r="H35" s="110" t="s">
        <v>1163</v>
      </c>
      <c r="I35" s="110">
        <v>3763</v>
      </c>
      <c r="J35" s="110" t="s">
        <v>293</v>
      </c>
      <c r="K35" s="110" t="s">
        <v>629</v>
      </c>
      <c r="L35" s="115">
        <v>24709452</v>
      </c>
      <c r="M35" s="115">
        <v>12590</v>
      </c>
      <c r="N35" s="110">
        <v>0.85</v>
      </c>
      <c r="O35" s="110">
        <v>10.701499999999999</v>
      </c>
    </row>
    <row r="36" spans="1:15">
      <c r="B36" s="110">
        <v>25</v>
      </c>
      <c r="D36" s="110" t="s">
        <v>1240</v>
      </c>
      <c r="E36" s="114">
        <v>40141</v>
      </c>
      <c r="F36" s="110" t="s">
        <v>1164</v>
      </c>
      <c r="G36" s="110" t="s">
        <v>912</v>
      </c>
      <c r="H36" s="110" t="s">
        <v>1165</v>
      </c>
      <c r="I36" s="110">
        <v>9535</v>
      </c>
      <c r="J36" s="110" t="s">
        <v>293</v>
      </c>
      <c r="K36" s="110" t="s">
        <v>629</v>
      </c>
      <c r="L36" s="115">
        <v>1282360</v>
      </c>
      <c r="M36" s="115">
        <v>15260</v>
      </c>
      <c r="N36" s="110">
        <v>3.9</v>
      </c>
      <c r="O36" s="110">
        <v>59.514000000000003</v>
      </c>
    </row>
    <row r="37" spans="1:15">
      <c r="B37" s="110">
        <v>26</v>
      </c>
      <c r="D37" s="110" t="s">
        <v>591</v>
      </c>
      <c r="E37" s="114">
        <v>40147</v>
      </c>
      <c r="F37" s="110" t="s">
        <v>1166</v>
      </c>
      <c r="G37" s="110" t="s">
        <v>912</v>
      </c>
      <c r="H37" s="110" t="s">
        <v>1167</v>
      </c>
      <c r="I37" s="110">
        <v>9537</v>
      </c>
      <c r="J37" s="110" t="s">
        <v>293</v>
      </c>
      <c r="K37" s="110" t="s">
        <v>629</v>
      </c>
      <c r="L37" s="115">
        <v>301000</v>
      </c>
      <c r="M37" s="115">
        <v>1000</v>
      </c>
      <c r="N37" s="110">
        <v>14.34</v>
      </c>
      <c r="O37" s="110">
        <v>14.34</v>
      </c>
    </row>
    <row r="38" spans="1:15">
      <c r="A38" s="110">
        <v>3</v>
      </c>
      <c r="D38" s="110" t="s">
        <v>1245</v>
      </c>
      <c r="E38" s="114">
        <v>40150</v>
      </c>
      <c r="F38" s="110" t="s">
        <v>1168</v>
      </c>
      <c r="G38" s="110" t="s">
        <v>912</v>
      </c>
      <c r="H38" s="110" t="s">
        <v>1169</v>
      </c>
      <c r="I38" s="110">
        <v>5379</v>
      </c>
      <c r="J38" s="110" t="s">
        <v>786</v>
      </c>
      <c r="K38" s="110" t="s">
        <v>332</v>
      </c>
      <c r="L38" s="115">
        <v>61524360</v>
      </c>
      <c r="M38" s="115">
        <v>31000000</v>
      </c>
      <c r="N38" s="110">
        <v>26</v>
      </c>
      <c r="O38" s="110">
        <v>806000</v>
      </c>
    </row>
    <row r="39" spans="1:15">
      <c r="A39" s="110">
        <v>4</v>
      </c>
      <c r="D39" s="110" t="s">
        <v>594</v>
      </c>
      <c r="E39" s="114">
        <v>40519</v>
      </c>
      <c r="F39" s="110" t="s">
        <v>510</v>
      </c>
      <c r="G39" s="110" t="s">
        <v>511</v>
      </c>
      <c r="H39" s="110" t="s">
        <v>512</v>
      </c>
      <c r="I39" s="110">
        <v>8538</v>
      </c>
      <c r="J39" s="110" t="s">
        <v>786</v>
      </c>
      <c r="K39" s="110" t="s">
        <v>629</v>
      </c>
      <c r="L39" s="115">
        <v>79706744</v>
      </c>
      <c r="M39" s="115" t="s">
        <v>145</v>
      </c>
      <c r="N39" s="110">
        <v>49</v>
      </c>
      <c r="O39" s="110" t="s">
        <v>145</v>
      </c>
    </row>
    <row r="40" spans="1:15">
      <c r="B40" s="110">
        <v>27</v>
      </c>
      <c r="D40" s="110" t="s">
        <v>602</v>
      </c>
      <c r="E40" s="114">
        <v>40169</v>
      </c>
      <c r="F40" s="110" t="s">
        <v>827</v>
      </c>
      <c r="G40" s="110" t="s">
        <v>912</v>
      </c>
      <c r="H40" s="110" t="s">
        <v>828</v>
      </c>
      <c r="I40" s="110">
        <v>2793</v>
      </c>
      <c r="J40" s="110" t="s">
        <v>293</v>
      </c>
      <c r="K40" s="110" t="s">
        <v>629</v>
      </c>
      <c r="L40" s="115">
        <v>3585000</v>
      </c>
      <c r="M40" s="115">
        <v>45047</v>
      </c>
      <c r="N40" s="110">
        <v>2.2200000000000002</v>
      </c>
      <c r="O40" s="110">
        <v>32.600700000000003</v>
      </c>
    </row>
    <row r="41" spans="1:15">
      <c r="E41" s="114"/>
    </row>
    <row r="53" hidden="1"/>
    <row r="54" hidden="1"/>
    <row r="55" hidden="1"/>
  </sheetData>
  <phoneticPr fontId="10" type="noConversion"/>
  <printOptions gridLines="1" gridLinesSet="0"/>
  <pageMargins left="0.75" right="0.75" top="1" bottom="1" header="0.4921259845" footer="0.4921259845"/>
  <pageSetup paperSize="9" orientation="portrait" r:id="rId1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14"/>
  <sheetViews>
    <sheetView workbookViewId="0">
      <pane ySplit="1935" topLeftCell="A25"/>
      <selection activeCell="A5" sqref="A5"/>
      <selection pane="bottomLeft" activeCell="L65" sqref="L65"/>
    </sheetView>
  </sheetViews>
  <sheetFormatPr baseColWidth="10" defaultColWidth="9.33203125" defaultRowHeight="11.25"/>
  <cols>
    <col min="1" max="1" width="8.1640625" bestFit="1" customWidth="1"/>
    <col min="2" max="2" width="3.83203125" bestFit="1" customWidth="1"/>
    <col min="3" max="3" width="3.5" bestFit="1" customWidth="1"/>
    <col min="4" max="5" width="9.33203125" customWidth="1"/>
    <col min="6" max="6" width="25.1640625" bestFit="1" customWidth="1"/>
    <col min="7" max="11" width="9.33203125" customWidth="1"/>
    <col min="12" max="12" width="20.5" customWidth="1"/>
    <col min="13" max="13" width="14.6640625" customWidth="1"/>
    <col min="14" max="14" width="13.6640625" customWidth="1"/>
    <col min="15" max="15" width="13.33203125" customWidth="1"/>
  </cols>
  <sheetData>
    <row r="1" spans="1:15" ht="12">
      <c r="D1" s="30" t="s">
        <v>2074</v>
      </c>
      <c r="E1" s="74"/>
      <c r="K1" s="35" t="s">
        <v>955</v>
      </c>
      <c r="M1" t="s">
        <v>957</v>
      </c>
      <c r="N1" t="s">
        <v>959</v>
      </c>
    </row>
    <row r="2" spans="1:15" ht="12">
      <c r="A2" s="1"/>
      <c r="B2" s="1"/>
      <c r="C2" s="1"/>
      <c r="D2" s="1"/>
      <c r="E2" s="75"/>
      <c r="F2" s="1"/>
      <c r="G2" s="1"/>
      <c r="H2" s="25"/>
      <c r="I2" s="25"/>
      <c r="J2" s="3"/>
      <c r="K2" s="61" t="s">
        <v>956</v>
      </c>
      <c r="L2" s="2"/>
      <c r="M2" t="s">
        <v>958</v>
      </c>
      <c r="N2" t="s">
        <v>960</v>
      </c>
      <c r="O2" s="4"/>
    </row>
    <row r="3" spans="1:15" ht="12">
      <c r="A3" s="1"/>
      <c r="B3" s="1"/>
      <c r="C3" s="1"/>
      <c r="D3" s="68">
        <v>2008</v>
      </c>
      <c r="E3" s="76"/>
      <c r="F3" s="7"/>
      <c r="G3" s="7"/>
      <c r="H3" s="69"/>
      <c r="I3" s="69"/>
      <c r="J3" s="9"/>
      <c r="K3" s="9"/>
      <c r="L3" s="8"/>
      <c r="M3" s="69"/>
      <c r="N3" s="11"/>
      <c r="O3" s="69"/>
    </row>
    <row r="4" spans="1:15" ht="12">
      <c r="A4" s="1"/>
      <c r="B4" s="1"/>
      <c r="C4" s="1"/>
      <c r="D4" s="13" t="s">
        <v>284</v>
      </c>
      <c r="E4" s="77"/>
      <c r="F4" s="13"/>
      <c r="G4" s="13"/>
      <c r="H4" s="16"/>
      <c r="I4" s="16"/>
      <c r="J4" s="15"/>
      <c r="K4" s="15"/>
      <c r="L4" s="16"/>
      <c r="M4" s="16"/>
      <c r="N4" s="17"/>
      <c r="O4" s="16"/>
    </row>
    <row r="5" spans="1:15" ht="12">
      <c r="A5" s="3" t="s">
        <v>1290</v>
      </c>
      <c r="B5" s="3" t="s">
        <v>293</v>
      </c>
      <c r="C5" s="3" t="s">
        <v>1301</v>
      </c>
      <c r="D5" s="13"/>
      <c r="E5" s="77"/>
      <c r="F5" s="13"/>
      <c r="G5" s="13"/>
      <c r="H5" s="16"/>
      <c r="I5" s="16"/>
      <c r="J5" s="15"/>
      <c r="K5" s="15"/>
      <c r="L5" s="16" t="s">
        <v>941</v>
      </c>
      <c r="M5" s="16" t="s">
        <v>945</v>
      </c>
      <c r="N5" s="17"/>
      <c r="O5" s="71" t="s">
        <v>951</v>
      </c>
    </row>
    <row r="6" spans="1:15" ht="12">
      <c r="A6" s="1"/>
      <c r="B6" s="1"/>
      <c r="C6" s="1"/>
      <c r="D6" s="13" t="s">
        <v>925</v>
      </c>
      <c r="E6" s="77" t="s">
        <v>640</v>
      </c>
      <c r="F6" s="13" t="s">
        <v>926</v>
      </c>
      <c r="G6" s="13" t="s">
        <v>769</v>
      </c>
      <c r="H6" s="16" t="s">
        <v>870</v>
      </c>
      <c r="I6" s="16" t="s">
        <v>2072</v>
      </c>
      <c r="J6" s="15" t="s">
        <v>928</v>
      </c>
      <c r="K6" s="15" t="s">
        <v>940</v>
      </c>
      <c r="L6" s="16" t="s">
        <v>942</v>
      </c>
      <c r="M6" s="16" t="s">
        <v>299</v>
      </c>
      <c r="N6" s="17" t="s">
        <v>948</v>
      </c>
      <c r="O6" s="71" t="s">
        <v>952</v>
      </c>
    </row>
    <row r="7" spans="1:15" ht="12">
      <c r="A7" s="1"/>
      <c r="B7" s="1"/>
      <c r="C7" s="1"/>
      <c r="D7" s="19" t="s">
        <v>284</v>
      </c>
      <c r="E7" s="78"/>
      <c r="F7" s="19"/>
      <c r="G7" s="19"/>
      <c r="H7" s="22" t="s">
        <v>659</v>
      </c>
      <c r="I7" s="22" t="s">
        <v>927</v>
      </c>
      <c r="J7" s="21" t="s">
        <v>306</v>
      </c>
      <c r="K7" s="21" t="s">
        <v>307</v>
      </c>
      <c r="L7" s="22" t="s">
        <v>943</v>
      </c>
      <c r="M7" s="22" t="s">
        <v>311</v>
      </c>
      <c r="N7" s="23" t="s">
        <v>949</v>
      </c>
      <c r="O7" s="72" t="s">
        <v>953</v>
      </c>
    </row>
    <row r="8" spans="1:15" ht="12">
      <c r="A8" s="1"/>
      <c r="B8" s="1">
        <v>1</v>
      </c>
      <c r="C8" s="1"/>
      <c r="D8" s="1" t="s">
        <v>774</v>
      </c>
      <c r="E8" s="109">
        <v>39462</v>
      </c>
      <c r="F8" s="1" t="s">
        <v>2075</v>
      </c>
      <c r="G8" s="1" t="s">
        <v>912</v>
      </c>
      <c r="H8" s="1" t="s">
        <v>2076</v>
      </c>
      <c r="I8" s="1">
        <v>6575</v>
      </c>
      <c r="J8" s="1" t="s">
        <v>293</v>
      </c>
      <c r="K8" s="1" t="s">
        <v>629</v>
      </c>
      <c r="L8" s="2">
        <v>460000</v>
      </c>
      <c r="M8" s="2">
        <v>50000</v>
      </c>
      <c r="N8" s="1">
        <v>4.8</v>
      </c>
      <c r="O8" s="2">
        <v>153.29759999999999</v>
      </c>
    </row>
    <row r="9" spans="1:15" ht="12">
      <c r="A9" s="1"/>
      <c r="B9" s="1">
        <v>2</v>
      </c>
      <c r="C9" s="1"/>
      <c r="D9" s="1" t="s">
        <v>384</v>
      </c>
      <c r="E9" s="109">
        <v>39464</v>
      </c>
      <c r="F9" s="1" t="s">
        <v>2077</v>
      </c>
      <c r="G9" s="1" t="s">
        <v>983</v>
      </c>
      <c r="H9" s="1" t="s">
        <v>2078</v>
      </c>
      <c r="I9" s="1">
        <v>5379</v>
      </c>
      <c r="J9" s="1" t="s">
        <v>293</v>
      </c>
      <c r="K9" s="1" t="s">
        <v>629</v>
      </c>
      <c r="L9" s="2">
        <v>8520000</v>
      </c>
      <c r="M9" s="2">
        <v>500</v>
      </c>
      <c r="N9" s="1">
        <v>17.600000000000001</v>
      </c>
      <c r="O9" s="2">
        <v>8.8000000000000007</v>
      </c>
    </row>
    <row r="10" spans="1:15" ht="12">
      <c r="A10" s="1"/>
      <c r="B10" s="1">
        <v>3</v>
      </c>
      <c r="C10" s="1"/>
      <c r="D10" s="1" t="s">
        <v>642</v>
      </c>
      <c r="E10" s="109">
        <v>39471</v>
      </c>
      <c r="F10" s="1" t="s">
        <v>2079</v>
      </c>
      <c r="G10" s="1" t="s">
        <v>912</v>
      </c>
      <c r="H10" s="1" t="s">
        <v>2080</v>
      </c>
      <c r="I10" s="1">
        <v>6535</v>
      </c>
      <c r="J10" s="1" t="s">
        <v>293</v>
      </c>
      <c r="K10" s="1" t="s">
        <v>629</v>
      </c>
      <c r="L10" s="2">
        <v>22500000</v>
      </c>
      <c r="M10" s="2">
        <v>3000</v>
      </c>
      <c r="N10" s="1">
        <v>9.4</v>
      </c>
      <c r="O10" s="2">
        <v>28.2</v>
      </c>
    </row>
    <row r="11" spans="1:15" ht="12">
      <c r="A11" s="1"/>
      <c r="B11" s="1">
        <v>4</v>
      </c>
      <c r="C11" s="1"/>
      <c r="D11" s="1" t="s">
        <v>387</v>
      </c>
      <c r="E11" s="109">
        <v>39472</v>
      </c>
      <c r="F11" s="1" t="s">
        <v>2081</v>
      </c>
      <c r="G11" s="1" t="s">
        <v>912</v>
      </c>
      <c r="H11" s="1" t="s">
        <v>2082</v>
      </c>
      <c r="I11" s="1">
        <v>9578</v>
      </c>
      <c r="J11" s="1" t="s">
        <v>293</v>
      </c>
      <c r="K11" s="1" t="s">
        <v>629</v>
      </c>
      <c r="L11" s="2">
        <v>2555560</v>
      </c>
      <c r="M11" s="2">
        <v>100000</v>
      </c>
      <c r="N11" s="1">
        <v>4.38</v>
      </c>
      <c r="O11" s="2">
        <v>232.7313</v>
      </c>
    </row>
    <row r="12" spans="1:15" ht="12">
      <c r="A12" s="1"/>
      <c r="B12" s="1">
        <v>5</v>
      </c>
      <c r="C12" s="1"/>
      <c r="D12" s="1" t="s">
        <v>1348</v>
      </c>
      <c r="E12" s="109">
        <v>39503</v>
      </c>
      <c r="F12" s="1" t="s">
        <v>1954</v>
      </c>
      <c r="G12" s="1" t="s">
        <v>237</v>
      </c>
      <c r="H12" s="1" t="s">
        <v>1955</v>
      </c>
      <c r="I12" s="1">
        <v>2733</v>
      </c>
      <c r="J12" s="1" t="s">
        <v>293</v>
      </c>
      <c r="K12" s="1" t="s">
        <v>629</v>
      </c>
      <c r="L12" s="2">
        <v>480000</v>
      </c>
      <c r="M12" s="2">
        <v>20000</v>
      </c>
      <c r="N12" s="1">
        <v>8.33</v>
      </c>
      <c r="O12" s="2">
        <v>166.6</v>
      </c>
    </row>
    <row r="13" spans="1:15" ht="12">
      <c r="A13" s="1"/>
      <c r="B13" s="1">
        <v>6</v>
      </c>
      <c r="C13" s="1"/>
      <c r="D13" s="1" t="s">
        <v>1956</v>
      </c>
      <c r="E13" s="109">
        <v>39507</v>
      </c>
      <c r="F13" s="1" t="s">
        <v>1957</v>
      </c>
      <c r="G13" s="1" t="s">
        <v>912</v>
      </c>
      <c r="H13" s="1" t="s">
        <v>1958</v>
      </c>
      <c r="I13" s="1">
        <v>9537</v>
      </c>
      <c r="J13" s="1" t="s">
        <v>293</v>
      </c>
      <c r="K13" s="1" t="s">
        <v>629</v>
      </c>
      <c r="L13" s="2">
        <v>459030</v>
      </c>
      <c r="M13" s="2">
        <v>5000</v>
      </c>
      <c r="N13" s="1">
        <v>6.07</v>
      </c>
      <c r="O13" s="2">
        <v>30.35</v>
      </c>
    </row>
    <row r="14" spans="1:15" ht="12">
      <c r="A14" s="1"/>
      <c r="B14" s="1"/>
      <c r="C14" s="1">
        <v>1</v>
      </c>
      <c r="D14" s="1" t="s">
        <v>1097</v>
      </c>
      <c r="E14" s="70">
        <v>39532</v>
      </c>
      <c r="F14" s="1" t="s">
        <v>1827</v>
      </c>
      <c r="G14" s="1" t="s">
        <v>983</v>
      </c>
      <c r="H14" s="1" t="s">
        <v>1828</v>
      </c>
      <c r="I14" s="1">
        <v>3577</v>
      </c>
      <c r="J14" s="3" t="s">
        <v>1310</v>
      </c>
      <c r="K14" s="3" t="s">
        <v>629</v>
      </c>
      <c r="L14" s="2">
        <v>4286264</v>
      </c>
      <c r="M14" s="2" t="s">
        <v>145</v>
      </c>
      <c r="N14" s="1">
        <v>19.829999999999998</v>
      </c>
      <c r="O14" s="2">
        <v>5000</v>
      </c>
    </row>
    <row r="15" spans="1:15" ht="12">
      <c r="A15" s="1"/>
      <c r="B15" s="1">
        <v>7</v>
      </c>
      <c r="C15" s="1"/>
      <c r="D15" s="1" t="s">
        <v>1097</v>
      </c>
      <c r="E15" s="70">
        <v>39532</v>
      </c>
      <c r="F15" s="1" t="s">
        <v>1829</v>
      </c>
      <c r="G15" s="1" t="s">
        <v>912</v>
      </c>
      <c r="H15" s="1" t="s">
        <v>1830</v>
      </c>
      <c r="I15" s="1">
        <v>9537</v>
      </c>
      <c r="J15" s="3" t="s">
        <v>293</v>
      </c>
      <c r="K15" s="3" t="s">
        <v>629</v>
      </c>
      <c r="L15" s="2">
        <v>1064281</v>
      </c>
      <c r="M15" s="2">
        <v>1000</v>
      </c>
      <c r="N15" s="1">
        <v>11.27</v>
      </c>
      <c r="O15" s="2">
        <v>11.27</v>
      </c>
    </row>
    <row r="16" spans="1:15" ht="12">
      <c r="A16" s="1"/>
      <c r="B16" s="1">
        <v>8</v>
      </c>
      <c r="C16" s="1"/>
      <c r="D16" s="1" t="s">
        <v>1097</v>
      </c>
      <c r="E16" s="70">
        <v>39532</v>
      </c>
      <c r="F16" s="1" t="s">
        <v>1831</v>
      </c>
      <c r="G16" s="1" t="s">
        <v>912</v>
      </c>
      <c r="H16" s="1" t="s">
        <v>1832</v>
      </c>
      <c r="I16" s="1">
        <v>2757</v>
      </c>
      <c r="J16" s="3" t="s">
        <v>293</v>
      </c>
      <c r="K16" s="3" t="s">
        <v>629</v>
      </c>
      <c r="L16" s="2">
        <v>1854552</v>
      </c>
      <c r="M16" s="2">
        <v>1000</v>
      </c>
      <c r="N16" s="1">
        <v>5.4</v>
      </c>
      <c r="O16" s="2">
        <v>5.4</v>
      </c>
    </row>
    <row r="17" spans="1:15" ht="12">
      <c r="A17" s="1">
        <v>1</v>
      </c>
      <c r="B17" s="1"/>
      <c r="C17" s="1"/>
      <c r="D17" s="1" t="s">
        <v>400</v>
      </c>
      <c r="E17" s="70">
        <v>39534</v>
      </c>
      <c r="F17" s="1" t="s">
        <v>1833</v>
      </c>
      <c r="G17" s="1" t="s">
        <v>912</v>
      </c>
      <c r="H17" s="1" t="s">
        <v>1834</v>
      </c>
      <c r="I17" s="1">
        <v>8633</v>
      </c>
      <c r="J17" s="3" t="s">
        <v>1290</v>
      </c>
      <c r="K17" s="3" t="s">
        <v>332</v>
      </c>
      <c r="L17" s="2">
        <v>5186420</v>
      </c>
      <c r="M17" s="2">
        <v>933580</v>
      </c>
      <c r="N17" s="1">
        <v>16.399999999999999</v>
      </c>
      <c r="O17" s="2">
        <v>15310.712</v>
      </c>
    </row>
    <row r="18" spans="1:15" ht="12">
      <c r="A18" s="1">
        <v>2</v>
      </c>
      <c r="B18" s="1"/>
      <c r="C18" s="1"/>
      <c r="D18" s="1" t="s">
        <v>966</v>
      </c>
      <c r="E18" s="70">
        <v>39538</v>
      </c>
      <c r="F18" s="1" t="s">
        <v>1835</v>
      </c>
      <c r="G18" s="1" t="s">
        <v>139</v>
      </c>
      <c r="H18" s="1" t="s">
        <v>1836</v>
      </c>
      <c r="I18" s="1">
        <v>3785</v>
      </c>
      <c r="J18" s="3" t="s">
        <v>1290</v>
      </c>
      <c r="K18" s="3" t="s">
        <v>629</v>
      </c>
      <c r="L18" s="2">
        <v>2108901789</v>
      </c>
      <c r="M18" s="2" t="s">
        <v>145</v>
      </c>
      <c r="N18" s="1">
        <v>33.119999999999997</v>
      </c>
      <c r="O18" s="2" t="s">
        <v>145</v>
      </c>
    </row>
    <row r="19" spans="1:15" ht="12">
      <c r="A19" s="1"/>
      <c r="B19" s="1"/>
      <c r="C19" s="1">
        <v>2</v>
      </c>
      <c r="D19" s="1" t="s">
        <v>1694</v>
      </c>
      <c r="E19" s="70">
        <v>39546</v>
      </c>
      <c r="F19" s="1" t="s">
        <v>1695</v>
      </c>
      <c r="G19" s="1" t="s">
        <v>983</v>
      </c>
      <c r="H19" s="1" t="s">
        <v>1696</v>
      </c>
      <c r="I19" s="1">
        <v>8633</v>
      </c>
      <c r="J19" s="3" t="s">
        <v>1310</v>
      </c>
      <c r="K19" s="3" t="s">
        <v>629</v>
      </c>
      <c r="L19" s="2">
        <v>13200000</v>
      </c>
      <c r="M19" s="2" t="s">
        <v>145</v>
      </c>
      <c r="N19" s="1">
        <v>12.5</v>
      </c>
      <c r="O19" s="2">
        <v>5000</v>
      </c>
    </row>
    <row r="20" spans="1:15" ht="12">
      <c r="A20" s="1">
        <v>3</v>
      </c>
      <c r="B20" s="1"/>
      <c r="C20" s="1"/>
      <c r="D20" s="1" t="s">
        <v>411</v>
      </c>
      <c r="E20" s="70">
        <v>39566</v>
      </c>
      <c r="F20" s="1" t="s">
        <v>1697</v>
      </c>
      <c r="G20" s="1" t="s">
        <v>1698</v>
      </c>
      <c r="H20" s="1" t="s">
        <v>1699</v>
      </c>
      <c r="I20" s="1">
        <v>3533</v>
      </c>
      <c r="J20" s="3" t="s">
        <v>1290</v>
      </c>
      <c r="K20" s="3" t="s">
        <v>629</v>
      </c>
      <c r="L20" s="2">
        <v>713076944</v>
      </c>
      <c r="M20" s="2" t="s">
        <v>145</v>
      </c>
      <c r="N20" s="1" t="s">
        <v>145</v>
      </c>
      <c r="O20" s="2" t="s">
        <v>145</v>
      </c>
    </row>
    <row r="21" spans="1:15" ht="12">
      <c r="A21" s="1"/>
      <c r="B21" s="1">
        <v>9</v>
      </c>
      <c r="C21" s="1"/>
      <c r="D21" s="1" t="s">
        <v>1728</v>
      </c>
      <c r="E21" s="70">
        <v>39567</v>
      </c>
      <c r="F21" s="1" t="s">
        <v>1700</v>
      </c>
      <c r="G21" s="1" t="s">
        <v>912</v>
      </c>
      <c r="H21" s="1" t="s">
        <v>1701</v>
      </c>
      <c r="I21" s="1">
        <v>2799</v>
      </c>
      <c r="J21" s="3" t="s">
        <v>293</v>
      </c>
      <c r="K21" s="3" t="s">
        <v>629</v>
      </c>
      <c r="L21" s="2">
        <v>5311364</v>
      </c>
      <c r="M21" s="2">
        <v>10000</v>
      </c>
      <c r="N21" s="1">
        <v>1.88</v>
      </c>
      <c r="O21" s="2">
        <v>18.8</v>
      </c>
    </row>
    <row r="22" spans="1:15" ht="12">
      <c r="A22" s="1"/>
      <c r="B22" s="1"/>
      <c r="C22" s="1">
        <v>3</v>
      </c>
      <c r="D22" s="1" t="s">
        <v>1738</v>
      </c>
      <c r="E22" s="70">
        <v>39590</v>
      </c>
      <c r="F22" s="1" t="s">
        <v>1559</v>
      </c>
      <c r="G22" s="1" t="s">
        <v>970</v>
      </c>
      <c r="H22" s="1" t="s">
        <v>1560</v>
      </c>
      <c r="I22" s="1">
        <v>2791</v>
      </c>
      <c r="J22" s="3" t="s">
        <v>1310</v>
      </c>
      <c r="K22" s="3" t="s">
        <v>629</v>
      </c>
      <c r="L22" s="2">
        <v>12170243</v>
      </c>
      <c r="M22" s="2" t="s">
        <v>145</v>
      </c>
      <c r="N22" s="1" t="s">
        <v>145</v>
      </c>
      <c r="O22" s="2" t="s">
        <v>145</v>
      </c>
    </row>
    <row r="23" spans="1:15" ht="12">
      <c r="A23" s="1"/>
      <c r="B23" s="1"/>
      <c r="C23" s="1">
        <v>4</v>
      </c>
      <c r="D23" s="1" t="s">
        <v>810</v>
      </c>
      <c r="E23" s="70">
        <v>39596</v>
      </c>
      <c r="F23" s="1" t="s">
        <v>1561</v>
      </c>
      <c r="G23" s="1" t="s">
        <v>912</v>
      </c>
      <c r="H23" s="1" t="s">
        <v>127</v>
      </c>
      <c r="I23" s="1">
        <v>9535</v>
      </c>
      <c r="J23" s="3" t="s">
        <v>2137</v>
      </c>
      <c r="K23" s="3" t="s">
        <v>332</v>
      </c>
      <c r="L23" s="2">
        <v>2156325</v>
      </c>
      <c r="M23" s="2">
        <v>303030</v>
      </c>
      <c r="N23" s="1">
        <v>9.16</v>
      </c>
      <c r="O23" s="2">
        <v>2775.7548000000002</v>
      </c>
    </row>
    <row r="24" spans="1:15" ht="12">
      <c r="A24" s="1"/>
      <c r="B24" s="1">
        <v>10</v>
      </c>
      <c r="C24" s="1"/>
      <c r="D24" s="1" t="s">
        <v>810</v>
      </c>
      <c r="E24" s="70">
        <v>39596</v>
      </c>
      <c r="F24" s="1" t="s">
        <v>1562</v>
      </c>
      <c r="G24" s="1" t="s">
        <v>912</v>
      </c>
      <c r="H24" s="1" t="s">
        <v>1563</v>
      </c>
      <c r="I24" s="1">
        <v>5379</v>
      </c>
      <c r="J24" s="3" t="s">
        <v>293</v>
      </c>
      <c r="K24" s="3" t="s">
        <v>629</v>
      </c>
      <c r="L24" s="2">
        <v>5044860</v>
      </c>
      <c r="M24" s="2">
        <v>2460</v>
      </c>
      <c r="N24" s="1">
        <v>13.92</v>
      </c>
      <c r="O24" s="2">
        <v>34.243200000000002</v>
      </c>
    </row>
    <row r="25" spans="1:15" ht="12">
      <c r="A25" s="1"/>
      <c r="B25" s="1">
        <v>11</v>
      </c>
      <c r="C25" s="1"/>
      <c r="D25" s="1" t="s">
        <v>423</v>
      </c>
      <c r="E25" s="70">
        <v>39605</v>
      </c>
      <c r="F25" s="1" t="s">
        <v>1359</v>
      </c>
      <c r="G25" s="1" t="s">
        <v>912</v>
      </c>
      <c r="H25" s="1" t="s">
        <v>1360</v>
      </c>
      <c r="I25" s="1">
        <v>5379</v>
      </c>
      <c r="J25" s="3" t="s">
        <v>293</v>
      </c>
      <c r="K25" s="3" t="s">
        <v>629</v>
      </c>
      <c r="L25" s="2">
        <v>2502000</v>
      </c>
      <c r="M25" s="2">
        <v>10000</v>
      </c>
      <c r="N25" s="1">
        <v>1.17</v>
      </c>
      <c r="O25" s="2">
        <v>11.7</v>
      </c>
    </row>
    <row r="26" spans="1:15" ht="12">
      <c r="A26" s="1"/>
      <c r="B26" s="1">
        <v>12</v>
      </c>
      <c r="C26" s="1"/>
      <c r="D26" s="1" t="s">
        <v>423</v>
      </c>
      <c r="E26" s="70">
        <v>39605</v>
      </c>
      <c r="F26" s="1" t="s">
        <v>1361</v>
      </c>
      <c r="G26" s="1" t="s">
        <v>912</v>
      </c>
      <c r="H26" s="1" t="s">
        <v>1362</v>
      </c>
      <c r="I26" s="1">
        <v>587</v>
      </c>
      <c r="J26" s="3" t="s">
        <v>293</v>
      </c>
      <c r="K26" s="3" t="s">
        <v>629</v>
      </c>
      <c r="L26" s="2">
        <v>3651685</v>
      </c>
      <c r="M26" s="2">
        <v>50000</v>
      </c>
      <c r="N26" s="1">
        <v>5.69</v>
      </c>
      <c r="O26" s="2">
        <v>284.5</v>
      </c>
    </row>
    <row r="27" spans="1:15" ht="12">
      <c r="A27" s="1"/>
      <c r="B27" s="1"/>
      <c r="C27" s="1">
        <v>5</v>
      </c>
      <c r="D27" s="1" t="s">
        <v>432</v>
      </c>
      <c r="E27" s="70">
        <v>39608</v>
      </c>
      <c r="F27" s="1" t="s">
        <v>2041</v>
      </c>
      <c r="G27" s="1" t="s">
        <v>912</v>
      </c>
      <c r="H27" s="1" t="s">
        <v>2042</v>
      </c>
      <c r="I27" s="1">
        <v>2737</v>
      </c>
      <c r="J27" s="3" t="s">
        <v>2137</v>
      </c>
      <c r="K27" s="3" t="s">
        <v>629</v>
      </c>
      <c r="L27" s="2">
        <v>8372550</v>
      </c>
      <c r="M27" s="2" t="s">
        <v>145</v>
      </c>
      <c r="N27" s="1" t="s">
        <v>145</v>
      </c>
      <c r="O27" s="2" t="s">
        <v>145</v>
      </c>
    </row>
    <row r="28" spans="1:15" ht="12">
      <c r="A28" s="1"/>
      <c r="B28" s="1"/>
      <c r="C28" s="1">
        <v>6</v>
      </c>
      <c r="D28" s="1" t="s">
        <v>1446</v>
      </c>
      <c r="E28" s="70">
        <v>39609</v>
      </c>
      <c r="F28" s="1" t="s">
        <v>1363</v>
      </c>
      <c r="G28" s="1" t="s">
        <v>912</v>
      </c>
      <c r="H28" s="1" t="s">
        <v>1364</v>
      </c>
      <c r="I28" s="1">
        <v>4573</v>
      </c>
      <c r="J28" s="3" t="s">
        <v>1310</v>
      </c>
      <c r="K28" s="3" t="s">
        <v>332</v>
      </c>
      <c r="L28" s="2">
        <v>4427384</v>
      </c>
      <c r="M28" s="2">
        <v>1634718</v>
      </c>
      <c r="N28" s="1">
        <v>7.2</v>
      </c>
      <c r="O28" s="2">
        <v>11769.9696</v>
      </c>
    </row>
    <row r="29" spans="1:15" ht="12">
      <c r="A29" s="1"/>
      <c r="B29" s="1">
        <v>13</v>
      </c>
      <c r="C29" s="1"/>
      <c r="D29" s="1" t="s">
        <v>437</v>
      </c>
      <c r="E29" s="70">
        <v>39618</v>
      </c>
      <c r="F29" s="1" t="s">
        <v>1379</v>
      </c>
      <c r="G29" s="1" t="s">
        <v>912</v>
      </c>
      <c r="H29" s="1" t="s">
        <v>1380</v>
      </c>
      <c r="I29" s="1">
        <v>583</v>
      </c>
      <c r="J29" s="3" t="s">
        <v>293</v>
      </c>
      <c r="K29" s="3" t="s">
        <v>629</v>
      </c>
      <c r="L29" s="2">
        <v>1031990</v>
      </c>
      <c r="M29" s="2">
        <v>5000</v>
      </c>
      <c r="N29" s="1">
        <v>8.1999999999999993</v>
      </c>
      <c r="O29" s="2">
        <v>41</v>
      </c>
    </row>
    <row r="30" spans="1:15" ht="12">
      <c r="A30" s="1"/>
      <c r="B30" s="1">
        <v>14</v>
      </c>
      <c r="C30" s="1"/>
      <c r="D30" s="1" t="s">
        <v>1315</v>
      </c>
      <c r="E30" s="70">
        <v>39622</v>
      </c>
      <c r="F30" s="1" t="s">
        <v>1381</v>
      </c>
      <c r="G30" s="1" t="s">
        <v>912</v>
      </c>
      <c r="H30" s="1" t="s">
        <v>1382</v>
      </c>
      <c r="I30" s="1">
        <v>8775</v>
      </c>
      <c r="J30" s="3" t="s">
        <v>293</v>
      </c>
      <c r="K30" s="3" t="s">
        <v>629</v>
      </c>
      <c r="L30" s="2">
        <v>252000</v>
      </c>
      <c r="M30" s="2">
        <v>3000</v>
      </c>
      <c r="N30" s="1">
        <v>15.87</v>
      </c>
      <c r="O30" s="2">
        <v>47.61</v>
      </c>
    </row>
    <row r="31" spans="1:15" ht="12">
      <c r="A31" s="1">
        <v>4</v>
      </c>
      <c r="B31" s="1"/>
      <c r="C31" s="1"/>
      <c r="D31" s="1" t="s">
        <v>1315</v>
      </c>
      <c r="E31" s="70">
        <v>39622</v>
      </c>
      <c r="F31" s="1" t="s">
        <v>1383</v>
      </c>
      <c r="G31" s="1" t="s">
        <v>1276</v>
      </c>
      <c r="H31" s="1" t="s">
        <v>1384</v>
      </c>
      <c r="I31" s="1">
        <v>8671</v>
      </c>
      <c r="J31" s="3" t="s">
        <v>1290</v>
      </c>
      <c r="K31" s="3" t="s">
        <v>629</v>
      </c>
      <c r="L31" s="2">
        <v>11344545</v>
      </c>
      <c r="M31" s="2" t="s">
        <v>145</v>
      </c>
      <c r="N31" s="1" t="s">
        <v>145</v>
      </c>
      <c r="O31" s="2" t="s">
        <v>145</v>
      </c>
    </row>
    <row r="32" spans="1:15" ht="12">
      <c r="A32" s="1"/>
      <c r="B32" s="1">
        <v>15</v>
      </c>
      <c r="C32" s="1"/>
      <c r="D32" s="1" t="s">
        <v>1153</v>
      </c>
      <c r="E32" s="70">
        <v>39629</v>
      </c>
      <c r="F32" s="1" t="s">
        <v>1385</v>
      </c>
      <c r="G32" s="1" t="s">
        <v>912</v>
      </c>
      <c r="H32" s="1" t="s">
        <v>1386</v>
      </c>
      <c r="I32" s="1">
        <v>3726</v>
      </c>
      <c r="J32" s="3" t="s">
        <v>293</v>
      </c>
      <c r="K32" s="3" t="s">
        <v>629</v>
      </c>
      <c r="L32" s="2">
        <v>232000</v>
      </c>
      <c r="M32" s="2">
        <v>6000</v>
      </c>
      <c r="N32" s="1">
        <v>8.67</v>
      </c>
      <c r="O32" s="2">
        <v>52.02</v>
      </c>
    </row>
    <row r="33" spans="1:15" ht="12">
      <c r="A33" s="1"/>
      <c r="B33" s="1">
        <v>16</v>
      </c>
      <c r="C33" s="1"/>
      <c r="D33" s="1" t="s">
        <v>518</v>
      </c>
      <c r="E33" s="70">
        <v>39640</v>
      </c>
      <c r="F33" s="1" t="s">
        <v>1188</v>
      </c>
      <c r="G33" s="1" t="s">
        <v>912</v>
      </c>
      <c r="H33" s="1" t="s">
        <v>1189</v>
      </c>
      <c r="I33" s="1">
        <v>2791</v>
      </c>
      <c r="J33" s="3" t="s">
        <v>293</v>
      </c>
      <c r="K33" s="3" t="s">
        <v>629</v>
      </c>
      <c r="L33" s="2">
        <v>1000000</v>
      </c>
      <c r="M33" s="2">
        <v>60500</v>
      </c>
      <c r="N33" s="1">
        <v>6.2</v>
      </c>
      <c r="O33" s="2">
        <v>23.3368</v>
      </c>
    </row>
    <row r="34" spans="1:15" ht="12">
      <c r="A34" s="1">
        <v>5</v>
      </c>
      <c r="B34" s="1"/>
      <c r="C34" s="1"/>
      <c r="D34" s="1" t="s">
        <v>525</v>
      </c>
      <c r="E34" s="70">
        <v>39647</v>
      </c>
      <c r="F34" s="1" t="s">
        <v>1190</v>
      </c>
      <c r="G34" s="1" t="s">
        <v>139</v>
      </c>
      <c r="H34" s="1" t="s">
        <v>1191</v>
      </c>
      <c r="I34" s="1">
        <v>1757</v>
      </c>
      <c r="J34" s="3" t="s">
        <v>1290</v>
      </c>
      <c r="K34" s="3" t="s">
        <v>629</v>
      </c>
      <c r="L34" s="2">
        <v>3256724482</v>
      </c>
      <c r="M34" s="2" t="s">
        <v>145</v>
      </c>
      <c r="N34" s="1">
        <v>18.27</v>
      </c>
      <c r="O34" s="4" t="s">
        <v>145</v>
      </c>
    </row>
    <row r="35" spans="1:15" ht="12">
      <c r="A35" s="1"/>
      <c r="B35" s="1">
        <v>17</v>
      </c>
      <c r="C35" s="1"/>
      <c r="D35" s="1" t="s">
        <v>525</v>
      </c>
      <c r="E35" s="70">
        <v>39647</v>
      </c>
      <c r="F35" s="1" t="s">
        <v>1192</v>
      </c>
      <c r="G35" s="1" t="s">
        <v>912</v>
      </c>
      <c r="H35" s="1" t="s">
        <v>1193</v>
      </c>
      <c r="I35" s="1">
        <v>3747</v>
      </c>
      <c r="J35" s="3" t="s">
        <v>293</v>
      </c>
      <c r="K35" s="3" t="s">
        <v>629</v>
      </c>
      <c r="L35" s="2">
        <v>1765000</v>
      </c>
      <c r="M35" s="2">
        <v>25000</v>
      </c>
      <c r="N35" s="1">
        <v>2.38</v>
      </c>
      <c r="O35" s="4">
        <v>17.059840000000001</v>
      </c>
    </row>
    <row r="36" spans="1:15" ht="12">
      <c r="A36" s="1">
        <v>6</v>
      </c>
      <c r="B36" s="1"/>
      <c r="C36" s="1"/>
      <c r="D36" s="1" t="s">
        <v>1773</v>
      </c>
      <c r="E36" s="70">
        <v>39651</v>
      </c>
      <c r="F36" s="1" t="s">
        <v>1194</v>
      </c>
      <c r="G36" s="1" t="s">
        <v>912</v>
      </c>
      <c r="H36" s="1" t="s">
        <v>1195</v>
      </c>
      <c r="I36" s="1">
        <v>7577</v>
      </c>
      <c r="J36" s="3" t="s">
        <v>1290</v>
      </c>
      <c r="K36" s="3" t="s">
        <v>629</v>
      </c>
      <c r="L36" s="2">
        <v>489699060</v>
      </c>
      <c r="M36" s="2" t="s">
        <v>145</v>
      </c>
      <c r="N36" s="1">
        <v>17</v>
      </c>
      <c r="O36" s="4" t="s">
        <v>145</v>
      </c>
    </row>
    <row r="37" spans="1:15" ht="12">
      <c r="A37" s="1"/>
      <c r="B37" s="1">
        <v>18</v>
      </c>
      <c r="C37" s="1"/>
      <c r="D37" s="1" t="s">
        <v>832</v>
      </c>
      <c r="E37" s="70">
        <v>39652</v>
      </c>
      <c r="F37" s="1" t="s">
        <v>1196</v>
      </c>
      <c r="G37" s="1" t="s">
        <v>1197</v>
      </c>
      <c r="H37" s="1" t="s">
        <v>1198</v>
      </c>
      <c r="I37" s="1">
        <v>6575</v>
      </c>
      <c r="J37" s="3" t="s">
        <v>293</v>
      </c>
      <c r="K37" s="3" t="s">
        <v>629</v>
      </c>
      <c r="L37" s="2">
        <v>23066081</v>
      </c>
      <c r="M37" s="2">
        <v>20000</v>
      </c>
      <c r="N37" s="1">
        <v>0.4</v>
      </c>
      <c r="O37" s="2">
        <v>8</v>
      </c>
    </row>
    <row r="38" spans="1:15" ht="12">
      <c r="A38" s="1"/>
      <c r="B38" s="1">
        <v>19</v>
      </c>
      <c r="C38" s="1"/>
      <c r="D38" s="1" t="s">
        <v>832</v>
      </c>
      <c r="E38" s="70">
        <v>39652</v>
      </c>
      <c r="F38" s="1" t="s">
        <v>1199</v>
      </c>
      <c r="G38" s="1" t="s">
        <v>970</v>
      </c>
      <c r="H38" s="1" t="s">
        <v>1200</v>
      </c>
      <c r="I38" s="1">
        <v>9533</v>
      </c>
      <c r="J38" s="3" t="s">
        <v>293</v>
      </c>
      <c r="K38" s="3" t="s">
        <v>629</v>
      </c>
      <c r="L38" s="2">
        <v>2216354</v>
      </c>
      <c r="M38" s="2">
        <v>9600</v>
      </c>
      <c r="N38" s="1">
        <v>4.9000000000000004</v>
      </c>
      <c r="O38" s="2">
        <v>47.04</v>
      </c>
    </row>
    <row r="39" spans="1:15" ht="12">
      <c r="A39" s="1"/>
      <c r="B39" s="1">
        <v>20</v>
      </c>
      <c r="C39" s="1"/>
      <c r="D39" s="1" t="s">
        <v>832</v>
      </c>
      <c r="E39" s="70">
        <v>39652</v>
      </c>
      <c r="F39" s="1" t="s">
        <v>1201</v>
      </c>
      <c r="G39" s="1" t="s">
        <v>912</v>
      </c>
      <c r="H39" s="1" t="s">
        <v>1202</v>
      </c>
      <c r="I39" s="1">
        <v>5555</v>
      </c>
      <c r="J39" s="3" t="s">
        <v>293</v>
      </c>
      <c r="K39" s="3" t="s">
        <v>629</v>
      </c>
      <c r="L39" s="2">
        <v>1119100</v>
      </c>
      <c r="M39" s="2">
        <v>800</v>
      </c>
      <c r="N39" s="1">
        <v>6.74</v>
      </c>
      <c r="O39" s="2">
        <v>5.3920000000000003</v>
      </c>
    </row>
    <row r="40" spans="1:15" ht="12">
      <c r="A40" s="1"/>
      <c r="B40" s="1">
        <v>21</v>
      </c>
      <c r="C40" s="1"/>
      <c r="D40" s="1" t="s">
        <v>541</v>
      </c>
      <c r="E40" s="70">
        <v>39654</v>
      </c>
      <c r="F40" s="1" t="s">
        <v>1203</v>
      </c>
      <c r="G40" s="1" t="s">
        <v>912</v>
      </c>
      <c r="H40" s="1" t="s">
        <v>1204</v>
      </c>
      <c r="I40" s="1">
        <v>8777</v>
      </c>
      <c r="J40" s="3" t="s">
        <v>293</v>
      </c>
      <c r="K40" s="3" t="s">
        <v>629</v>
      </c>
      <c r="L40" s="2">
        <v>593460</v>
      </c>
      <c r="M40" s="2">
        <v>1000</v>
      </c>
      <c r="N40" s="1">
        <v>5.35</v>
      </c>
      <c r="O40" s="4">
        <v>5.35</v>
      </c>
    </row>
    <row r="41" spans="1:15" ht="12">
      <c r="A41" s="1"/>
      <c r="B41" s="1">
        <v>22</v>
      </c>
      <c r="C41" s="1"/>
      <c r="D41" s="1" t="s">
        <v>547</v>
      </c>
      <c r="E41" s="70">
        <v>39657</v>
      </c>
      <c r="F41" s="1" t="s">
        <v>1205</v>
      </c>
      <c r="G41" s="1" t="s">
        <v>912</v>
      </c>
      <c r="H41" s="1" t="s">
        <v>1206</v>
      </c>
      <c r="I41" s="1">
        <v>3763</v>
      </c>
      <c r="J41" s="3" t="s">
        <v>293</v>
      </c>
      <c r="K41" s="3" t="s">
        <v>629</v>
      </c>
      <c r="L41" s="2">
        <v>104584000</v>
      </c>
      <c r="M41" s="2">
        <v>10000</v>
      </c>
      <c r="N41" s="1">
        <v>0.12</v>
      </c>
      <c r="O41" s="2">
        <v>1.2</v>
      </c>
    </row>
    <row r="42" spans="1:15" ht="12">
      <c r="A42" s="1"/>
      <c r="B42" s="1">
        <v>23</v>
      </c>
      <c r="C42" s="1"/>
      <c r="D42" s="1" t="s">
        <v>714</v>
      </c>
      <c r="E42" s="70">
        <v>39659</v>
      </c>
      <c r="F42" s="1" t="s">
        <v>1207</v>
      </c>
      <c r="G42" s="1" t="s">
        <v>912</v>
      </c>
      <c r="H42" s="1" t="s">
        <v>1208</v>
      </c>
      <c r="I42" s="1">
        <v>5759</v>
      </c>
      <c r="J42" s="3" t="s">
        <v>293</v>
      </c>
      <c r="K42" s="3" t="s">
        <v>629</v>
      </c>
      <c r="L42" s="2">
        <v>792000</v>
      </c>
      <c r="M42" s="2">
        <v>3200</v>
      </c>
      <c r="N42" s="1">
        <v>6.25</v>
      </c>
      <c r="O42" s="2">
        <v>20</v>
      </c>
    </row>
    <row r="43" spans="1:15" ht="12">
      <c r="A43" s="1"/>
      <c r="B43" s="1"/>
      <c r="C43" s="1">
        <v>7</v>
      </c>
      <c r="D43" s="1" t="s">
        <v>986</v>
      </c>
      <c r="E43" s="70">
        <v>39674</v>
      </c>
      <c r="F43" s="1" t="s">
        <v>987</v>
      </c>
      <c r="G43" s="1" t="s">
        <v>983</v>
      </c>
      <c r="H43" s="1" t="s">
        <v>988</v>
      </c>
      <c r="I43" s="1">
        <v>7535</v>
      </c>
      <c r="J43" s="3" t="s">
        <v>1310</v>
      </c>
      <c r="K43" s="3" t="s">
        <v>629</v>
      </c>
      <c r="L43" s="2">
        <v>5094028</v>
      </c>
      <c r="M43" s="2" t="s">
        <v>145</v>
      </c>
      <c r="N43" s="1">
        <v>11.8</v>
      </c>
      <c r="O43" s="2">
        <v>5120</v>
      </c>
    </row>
    <row r="44" spans="1:15" ht="12">
      <c r="A44" s="1"/>
      <c r="B44" s="1">
        <v>24</v>
      </c>
      <c r="C44" s="1"/>
      <c r="D44" s="1" t="s">
        <v>986</v>
      </c>
      <c r="E44" s="70">
        <v>39674</v>
      </c>
      <c r="F44" s="1" t="s">
        <v>989</v>
      </c>
      <c r="G44" s="1" t="s">
        <v>912</v>
      </c>
      <c r="H44" s="1" t="s">
        <v>990</v>
      </c>
      <c r="I44" s="1">
        <v>5557</v>
      </c>
      <c r="J44" s="3" t="s">
        <v>293</v>
      </c>
      <c r="K44" s="3" t="s">
        <v>629</v>
      </c>
      <c r="L44" s="2">
        <v>1022200</v>
      </c>
      <c r="M44" s="2">
        <v>100</v>
      </c>
      <c r="N44" s="1">
        <v>4.99</v>
      </c>
      <c r="O44" s="4">
        <v>0.499</v>
      </c>
    </row>
    <row r="45" spans="1:15" ht="12">
      <c r="A45" s="1"/>
      <c r="B45" s="1">
        <v>25</v>
      </c>
      <c r="C45" s="1"/>
      <c r="D45" s="1" t="s">
        <v>991</v>
      </c>
      <c r="E45" s="70">
        <v>39678</v>
      </c>
      <c r="F45" s="1" t="s">
        <v>992</v>
      </c>
      <c r="G45" s="1" t="s">
        <v>237</v>
      </c>
      <c r="H45" s="1" t="s">
        <v>993</v>
      </c>
      <c r="I45" s="1">
        <v>1755</v>
      </c>
      <c r="J45" s="3" t="s">
        <v>293</v>
      </c>
      <c r="K45" s="3" t="s">
        <v>629</v>
      </c>
      <c r="L45" s="2">
        <v>100000000</v>
      </c>
      <c r="M45" s="2">
        <v>100440</v>
      </c>
      <c r="N45" s="1">
        <v>0.54</v>
      </c>
      <c r="O45" s="2">
        <v>54.2376</v>
      </c>
    </row>
    <row r="46" spans="1:15" ht="12">
      <c r="A46" s="1">
        <v>7</v>
      </c>
      <c r="B46" s="1"/>
      <c r="C46" s="1"/>
      <c r="D46" s="1" t="s">
        <v>994</v>
      </c>
      <c r="E46" s="70">
        <v>39685</v>
      </c>
      <c r="F46" s="1" t="s">
        <v>192</v>
      </c>
      <c r="G46" s="1" t="s">
        <v>1276</v>
      </c>
      <c r="H46" s="1" t="s">
        <v>193</v>
      </c>
      <c r="I46" s="1">
        <v>7537</v>
      </c>
      <c r="J46" s="3" t="s">
        <v>995</v>
      </c>
      <c r="K46" s="3" t="s">
        <v>629</v>
      </c>
      <c r="L46" s="2">
        <v>17236007</v>
      </c>
      <c r="M46" s="2" t="s">
        <v>145</v>
      </c>
      <c r="N46" s="1" t="s">
        <v>145</v>
      </c>
      <c r="O46" s="2" t="s">
        <v>145</v>
      </c>
    </row>
    <row r="47" spans="1:15" ht="12">
      <c r="A47" s="1"/>
      <c r="B47" s="1">
        <v>26</v>
      </c>
      <c r="C47" s="1"/>
      <c r="D47" s="1" t="s">
        <v>552</v>
      </c>
      <c r="E47" s="70">
        <v>39699</v>
      </c>
      <c r="F47" s="1" t="s">
        <v>780</v>
      </c>
      <c r="G47" s="1" t="s">
        <v>912</v>
      </c>
      <c r="H47" s="1" t="s">
        <v>781</v>
      </c>
      <c r="I47" s="1">
        <v>2799</v>
      </c>
      <c r="J47" s="3" t="s">
        <v>293</v>
      </c>
      <c r="K47" s="3" t="s">
        <v>629</v>
      </c>
      <c r="L47" s="2">
        <v>1300000</v>
      </c>
      <c r="M47" s="2">
        <v>2000</v>
      </c>
      <c r="N47" s="1">
        <v>10</v>
      </c>
      <c r="O47" s="2">
        <v>20</v>
      </c>
    </row>
    <row r="48" spans="1:15" ht="12">
      <c r="A48" s="1"/>
      <c r="B48" s="1">
        <v>27</v>
      </c>
      <c r="C48" s="1"/>
      <c r="D48" s="1" t="s">
        <v>554</v>
      </c>
      <c r="E48" s="70">
        <v>39703</v>
      </c>
      <c r="F48" s="1" t="s">
        <v>782</v>
      </c>
      <c r="G48" s="1" t="s">
        <v>983</v>
      </c>
      <c r="H48" s="1" t="s">
        <v>783</v>
      </c>
      <c r="I48" s="1">
        <v>3726</v>
      </c>
      <c r="J48" s="3" t="s">
        <v>293</v>
      </c>
      <c r="K48" s="3" t="s">
        <v>629</v>
      </c>
      <c r="L48" s="2">
        <v>852650</v>
      </c>
      <c r="M48" s="2">
        <v>1500</v>
      </c>
      <c r="N48" s="1">
        <v>13.73</v>
      </c>
      <c r="O48" s="2">
        <v>20.594999999999999</v>
      </c>
    </row>
    <row r="49" spans="1:15" ht="12">
      <c r="A49" s="1">
        <v>8</v>
      </c>
      <c r="B49" s="1"/>
      <c r="C49" s="1"/>
      <c r="D49" s="1" t="s">
        <v>1182</v>
      </c>
      <c r="E49" s="70">
        <v>39714</v>
      </c>
      <c r="F49" s="1" t="s">
        <v>784</v>
      </c>
      <c r="G49" s="1" t="s">
        <v>1276</v>
      </c>
      <c r="H49" s="1" t="s">
        <v>785</v>
      </c>
      <c r="I49" s="1">
        <v>8671</v>
      </c>
      <c r="J49" s="3" t="s">
        <v>786</v>
      </c>
      <c r="K49" s="3" t="s">
        <v>629</v>
      </c>
      <c r="L49" s="2">
        <v>13058969</v>
      </c>
      <c r="M49" s="2" t="s">
        <v>145</v>
      </c>
      <c r="N49" s="1" t="s">
        <v>145</v>
      </c>
      <c r="O49" s="2" t="s">
        <v>145</v>
      </c>
    </row>
    <row r="50" spans="1:15" ht="12">
      <c r="A50" s="1"/>
      <c r="B50" s="1">
        <v>28</v>
      </c>
      <c r="C50" s="1"/>
      <c r="D50" s="1" t="s">
        <v>1209</v>
      </c>
      <c r="E50" s="70">
        <v>39728</v>
      </c>
      <c r="F50" s="1" t="s">
        <v>315</v>
      </c>
      <c r="G50" s="1" t="s">
        <v>237</v>
      </c>
      <c r="H50" s="1" t="s">
        <v>316</v>
      </c>
      <c r="I50" s="1">
        <v>1733</v>
      </c>
      <c r="J50" s="3" t="s">
        <v>293</v>
      </c>
      <c r="K50" s="3" t="s">
        <v>629</v>
      </c>
      <c r="L50" s="2">
        <v>2400000</v>
      </c>
      <c r="M50" s="2">
        <v>153</v>
      </c>
      <c r="N50" s="1">
        <v>13.33</v>
      </c>
      <c r="O50" s="2">
        <v>2.0394899999999998</v>
      </c>
    </row>
    <row r="51" spans="1:15" ht="12">
      <c r="A51" s="1">
        <v>9</v>
      </c>
      <c r="B51" s="1"/>
      <c r="C51" s="1"/>
      <c r="D51" s="1" t="s">
        <v>2286</v>
      </c>
      <c r="E51" s="70">
        <v>39734</v>
      </c>
      <c r="F51" s="1" t="s">
        <v>321</v>
      </c>
      <c r="G51" s="1" t="s">
        <v>1276</v>
      </c>
      <c r="H51" s="1" t="s">
        <v>322</v>
      </c>
      <c r="I51" s="1">
        <v>8672</v>
      </c>
      <c r="J51" s="3" t="s">
        <v>786</v>
      </c>
      <c r="K51" s="3" t="s">
        <v>629</v>
      </c>
      <c r="L51" s="2">
        <v>2980625</v>
      </c>
      <c r="M51" s="4" t="s">
        <v>145</v>
      </c>
      <c r="N51" s="1" t="s">
        <v>145</v>
      </c>
      <c r="O51" s="4" t="s">
        <v>145</v>
      </c>
    </row>
    <row r="52" spans="1:15" ht="12">
      <c r="A52" s="1"/>
      <c r="B52" s="1"/>
      <c r="C52" s="1">
        <v>8</v>
      </c>
      <c r="D52" s="1" t="s">
        <v>1058</v>
      </c>
      <c r="E52" s="70">
        <v>39749</v>
      </c>
      <c r="F52" s="1" t="s">
        <v>2305</v>
      </c>
      <c r="G52" s="1" t="s">
        <v>912</v>
      </c>
      <c r="H52" s="1" t="s">
        <v>2306</v>
      </c>
      <c r="I52" s="1">
        <v>7537</v>
      </c>
      <c r="J52" s="3" t="s">
        <v>2137</v>
      </c>
      <c r="K52" s="3" t="s">
        <v>332</v>
      </c>
      <c r="L52" s="2">
        <v>1637965</v>
      </c>
      <c r="M52" s="4">
        <v>193418</v>
      </c>
      <c r="N52" s="1">
        <v>39</v>
      </c>
      <c r="O52" s="2">
        <v>7543.3019999999997</v>
      </c>
    </row>
    <row r="53" spans="1:15" ht="12">
      <c r="A53" s="1"/>
      <c r="B53" s="1">
        <v>29</v>
      </c>
      <c r="C53" s="1"/>
      <c r="D53" s="1" t="s">
        <v>1233</v>
      </c>
      <c r="E53" s="70">
        <v>39764</v>
      </c>
      <c r="F53" s="1" t="s">
        <v>60</v>
      </c>
      <c r="G53" s="1" t="s">
        <v>237</v>
      </c>
      <c r="H53" s="1" t="s">
        <v>61</v>
      </c>
      <c r="I53" s="1">
        <v>1357</v>
      </c>
      <c r="J53" s="3" t="s">
        <v>293</v>
      </c>
      <c r="K53" s="3" t="s">
        <v>629</v>
      </c>
      <c r="L53" s="2">
        <v>15000000</v>
      </c>
      <c r="M53" s="2">
        <v>300000</v>
      </c>
      <c r="N53" s="1">
        <v>0.86</v>
      </c>
      <c r="O53" s="2">
        <v>0.23219999999999999</v>
      </c>
    </row>
    <row r="54" spans="1:15" ht="12">
      <c r="A54" s="1"/>
      <c r="B54" s="1">
        <v>30</v>
      </c>
      <c r="C54" s="1"/>
      <c r="D54" s="1" t="s">
        <v>1565</v>
      </c>
      <c r="E54" s="70">
        <v>39779</v>
      </c>
      <c r="F54" s="1" t="s">
        <v>62</v>
      </c>
      <c r="G54" s="1" t="s">
        <v>912</v>
      </c>
      <c r="H54" s="1" t="s">
        <v>63</v>
      </c>
      <c r="I54" s="1">
        <v>583</v>
      </c>
      <c r="J54" s="3" t="s">
        <v>293</v>
      </c>
      <c r="K54" s="3" t="s">
        <v>629</v>
      </c>
      <c r="L54" s="2">
        <v>2514428</v>
      </c>
      <c r="M54" s="4">
        <v>8000</v>
      </c>
      <c r="N54" s="4">
        <v>11.89</v>
      </c>
      <c r="O54" s="4">
        <v>8.4419000000000004</v>
      </c>
    </row>
    <row r="55" spans="1:15" ht="12">
      <c r="A55" s="1"/>
      <c r="B55" s="1">
        <v>31</v>
      </c>
      <c r="C55" s="1"/>
      <c r="D55" s="1" t="s">
        <v>2321</v>
      </c>
      <c r="E55" s="70">
        <v>39780</v>
      </c>
      <c r="F55" s="1" t="s">
        <v>64</v>
      </c>
      <c r="G55" s="1" t="s">
        <v>912</v>
      </c>
      <c r="H55" s="1" t="s">
        <v>65</v>
      </c>
      <c r="I55" s="1">
        <v>6535</v>
      </c>
      <c r="J55" s="3" t="s">
        <v>293</v>
      </c>
      <c r="K55" s="3" t="s">
        <v>629</v>
      </c>
      <c r="L55" s="2">
        <v>2925926</v>
      </c>
      <c r="M55" s="2">
        <v>1000</v>
      </c>
      <c r="N55" s="1">
        <v>1.71</v>
      </c>
      <c r="O55" s="2">
        <v>1.71</v>
      </c>
    </row>
    <row r="56" spans="1:15" ht="12">
      <c r="A56" s="1"/>
      <c r="B56" s="1">
        <v>32</v>
      </c>
      <c r="C56" s="1"/>
      <c r="D56" s="1" t="s">
        <v>2321</v>
      </c>
      <c r="E56" s="70">
        <v>39780</v>
      </c>
      <c r="F56" s="1" t="s">
        <v>66</v>
      </c>
      <c r="G56" s="1" t="s">
        <v>1036</v>
      </c>
      <c r="H56" s="1" t="s">
        <v>67</v>
      </c>
      <c r="I56" s="1">
        <v>4537</v>
      </c>
      <c r="J56" s="3" t="s">
        <v>293</v>
      </c>
      <c r="K56" s="3" t="s">
        <v>629</v>
      </c>
      <c r="L56" s="2">
        <v>3538833</v>
      </c>
      <c r="M56" s="2">
        <v>25000</v>
      </c>
      <c r="N56" s="1">
        <v>5.09</v>
      </c>
      <c r="O56" s="2">
        <v>14.4047</v>
      </c>
    </row>
    <row r="57" spans="1:15" ht="12">
      <c r="A57" s="1"/>
      <c r="B57" s="1">
        <v>33</v>
      </c>
      <c r="C57" s="1"/>
      <c r="D57" s="1" t="s">
        <v>2146</v>
      </c>
      <c r="E57" s="70">
        <v>39790</v>
      </c>
      <c r="F57" s="1" t="s">
        <v>2147</v>
      </c>
      <c r="G57" s="1" t="s">
        <v>2148</v>
      </c>
      <c r="H57" s="1" t="s">
        <v>2149</v>
      </c>
      <c r="I57" s="1">
        <v>8775</v>
      </c>
      <c r="J57" s="3" t="s">
        <v>293</v>
      </c>
      <c r="K57" s="3" t="s">
        <v>629</v>
      </c>
      <c r="L57" s="2">
        <v>28400000</v>
      </c>
      <c r="M57" s="2">
        <v>5000</v>
      </c>
      <c r="N57" s="1">
        <v>4</v>
      </c>
      <c r="O57" s="2">
        <v>20</v>
      </c>
    </row>
    <row r="58" spans="1:15" ht="12">
      <c r="A58" s="1"/>
      <c r="B58" s="1"/>
      <c r="C58" s="1">
        <v>9</v>
      </c>
      <c r="D58" s="1" t="s">
        <v>598</v>
      </c>
      <c r="E58" s="70">
        <v>39797</v>
      </c>
      <c r="F58" s="1" t="s">
        <v>2150</v>
      </c>
      <c r="G58" s="1" t="s">
        <v>139</v>
      </c>
      <c r="H58" s="1" t="s">
        <v>2151</v>
      </c>
      <c r="I58" s="1">
        <v>4573</v>
      </c>
      <c r="J58" s="3" t="s">
        <v>1310</v>
      </c>
      <c r="K58" s="3" t="s">
        <v>629</v>
      </c>
      <c r="L58" s="2">
        <v>38318478</v>
      </c>
      <c r="M58" s="2" t="s">
        <v>145</v>
      </c>
      <c r="N58" s="1">
        <v>0.23</v>
      </c>
      <c r="O58" s="2" t="s">
        <v>145</v>
      </c>
    </row>
    <row r="59" spans="1:15" ht="12">
      <c r="A59" s="1">
        <v>10</v>
      </c>
      <c r="B59" s="1"/>
      <c r="C59" s="1"/>
      <c r="D59" s="1" t="s">
        <v>599</v>
      </c>
      <c r="E59" s="70">
        <v>39800</v>
      </c>
      <c r="F59" s="1" t="s">
        <v>2152</v>
      </c>
      <c r="G59" s="1" t="s">
        <v>912</v>
      </c>
      <c r="H59" s="1" t="s">
        <v>2153</v>
      </c>
      <c r="I59" s="1">
        <v>8633</v>
      </c>
      <c r="J59" s="3" t="s">
        <v>786</v>
      </c>
      <c r="K59" s="3" t="s">
        <v>327</v>
      </c>
      <c r="L59" s="2">
        <v>7220785</v>
      </c>
      <c r="M59" s="4">
        <v>887509</v>
      </c>
      <c r="N59" s="1">
        <v>6</v>
      </c>
      <c r="O59" s="4">
        <v>5325.0540000000001</v>
      </c>
    </row>
    <row r="60" spans="1:15" ht="12">
      <c r="A60" s="1"/>
      <c r="B60" s="1">
        <v>34</v>
      </c>
      <c r="C60" s="1"/>
      <c r="D60" s="1" t="s">
        <v>600</v>
      </c>
      <c r="E60" s="70">
        <v>39801</v>
      </c>
      <c r="F60" s="1" t="s">
        <v>2154</v>
      </c>
      <c r="G60" s="1" t="s">
        <v>912</v>
      </c>
      <c r="H60" s="1" t="s">
        <v>2155</v>
      </c>
      <c r="I60" s="1">
        <v>9535</v>
      </c>
      <c r="J60" s="3" t="s">
        <v>293</v>
      </c>
      <c r="K60" s="3" t="s">
        <v>629</v>
      </c>
      <c r="L60" s="2">
        <v>211740</v>
      </c>
      <c r="M60" s="2">
        <v>6000</v>
      </c>
      <c r="N60" s="1">
        <v>10</v>
      </c>
      <c r="O60" s="2">
        <v>32.82</v>
      </c>
    </row>
    <row r="61" spans="1:15" ht="12">
      <c r="A61" s="1"/>
      <c r="B61" s="1"/>
      <c r="C61" s="1">
        <v>10</v>
      </c>
      <c r="D61" s="1" t="s">
        <v>843</v>
      </c>
      <c r="E61" s="70">
        <v>39805</v>
      </c>
      <c r="F61" s="1" t="s">
        <v>2156</v>
      </c>
      <c r="G61" s="1" t="s">
        <v>2157</v>
      </c>
      <c r="H61" s="1" t="s">
        <v>2158</v>
      </c>
      <c r="I61" s="1">
        <v>3722</v>
      </c>
      <c r="J61" s="3" t="s">
        <v>1310</v>
      </c>
      <c r="K61" s="3" t="s">
        <v>629</v>
      </c>
      <c r="L61" s="2">
        <v>1753667</v>
      </c>
      <c r="M61" s="4" t="s">
        <v>145</v>
      </c>
      <c r="N61" s="1">
        <v>12.59</v>
      </c>
      <c r="O61" s="4">
        <v>5100</v>
      </c>
    </row>
    <row r="62" spans="1:15" ht="12">
      <c r="A62" s="1"/>
      <c r="B62" s="1">
        <v>35</v>
      </c>
      <c r="C62" s="1"/>
      <c r="D62" s="1" t="s">
        <v>603</v>
      </c>
      <c r="E62" s="70">
        <v>39811</v>
      </c>
      <c r="F62" s="1" t="s">
        <v>2159</v>
      </c>
      <c r="G62" s="1" t="s">
        <v>912</v>
      </c>
      <c r="H62" s="1" t="s">
        <v>2160</v>
      </c>
      <c r="I62" s="1">
        <v>2791</v>
      </c>
      <c r="J62" s="3" t="s">
        <v>293</v>
      </c>
      <c r="K62" s="3" t="s">
        <v>629</v>
      </c>
      <c r="L62" s="2">
        <v>275000</v>
      </c>
      <c r="M62" s="2">
        <v>9000</v>
      </c>
      <c r="N62" s="1">
        <v>7.27</v>
      </c>
      <c r="O62" s="2">
        <v>1.8174999999999999</v>
      </c>
    </row>
    <row r="63" spans="1:15" ht="12">
      <c r="A63" s="1"/>
      <c r="B63" s="1"/>
      <c r="C63" s="1"/>
      <c r="D63" s="1"/>
      <c r="E63" s="70"/>
      <c r="F63" s="1"/>
      <c r="G63" s="1"/>
      <c r="H63" s="1"/>
      <c r="I63" s="1"/>
      <c r="J63" s="3"/>
      <c r="K63" s="3"/>
      <c r="L63" s="2"/>
      <c r="M63" s="2"/>
      <c r="N63" s="1"/>
      <c r="O63" s="2"/>
    </row>
    <row r="64" spans="1:15" ht="12">
      <c r="A64" s="1"/>
      <c r="B64" s="1"/>
      <c r="C64" s="1"/>
      <c r="D64" s="1"/>
      <c r="E64" s="70"/>
      <c r="F64" s="1"/>
      <c r="G64" s="1"/>
      <c r="H64" s="1"/>
      <c r="I64" s="1"/>
      <c r="J64" s="3"/>
      <c r="K64" s="3"/>
      <c r="L64" s="2"/>
      <c r="M64" s="4"/>
      <c r="N64" s="1"/>
      <c r="O64" s="4"/>
    </row>
    <row r="65" spans="1:15" ht="12">
      <c r="A65" s="1"/>
      <c r="B65" s="1"/>
      <c r="C65" s="1"/>
      <c r="D65" s="1"/>
      <c r="E65" s="70"/>
      <c r="F65" s="1"/>
      <c r="G65" s="1"/>
      <c r="H65" s="1"/>
      <c r="I65" s="1"/>
      <c r="J65" s="3"/>
      <c r="K65" s="3"/>
      <c r="L65" s="2"/>
      <c r="M65" s="4"/>
      <c r="N65" s="1"/>
      <c r="O65" s="2"/>
    </row>
    <row r="66" spans="1:15" ht="12">
      <c r="A66" s="1"/>
      <c r="B66" s="1"/>
      <c r="C66" s="1"/>
      <c r="D66" s="1"/>
      <c r="E66" s="70"/>
      <c r="F66" s="1"/>
      <c r="G66" s="1"/>
      <c r="H66" s="1"/>
      <c r="I66" s="1"/>
      <c r="J66" s="3"/>
      <c r="K66" s="3"/>
      <c r="L66" s="2"/>
      <c r="M66" s="2"/>
      <c r="N66" s="1"/>
      <c r="O66" s="2"/>
    </row>
    <row r="67" spans="1:15" ht="12">
      <c r="A67" s="1"/>
      <c r="B67" s="1"/>
      <c r="C67" s="1"/>
      <c r="D67" s="1"/>
      <c r="E67" s="70"/>
      <c r="F67" s="1"/>
      <c r="G67" s="1"/>
      <c r="H67" s="1"/>
      <c r="I67" s="1"/>
      <c r="J67" s="3"/>
      <c r="K67" s="3"/>
      <c r="L67" s="2"/>
      <c r="M67" s="2"/>
      <c r="N67" s="1"/>
      <c r="O67" s="2"/>
    </row>
    <row r="68" spans="1:15" ht="12">
      <c r="A68" s="1"/>
      <c r="B68" s="1"/>
      <c r="C68" s="1"/>
      <c r="D68" s="1"/>
      <c r="E68" s="70"/>
      <c r="F68" s="1"/>
      <c r="G68" s="1"/>
      <c r="H68" s="1"/>
      <c r="I68" s="1"/>
      <c r="J68" s="3"/>
      <c r="K68" s="3"/>
      <c r="L68" s="2"/>
      <c r="M68" s="2"/>
      <c r="N68" s="1"/>
      <c r="O68" s="2"/>
    </row>
    <row r="69" spans="1:15" ht="12">
      <c r="A69" s="1"/>
      <c r="B69" s="1"/>
      <c r="C69" s="1"/>
      <c r="D69" s="1"/>
      <c r="E69" s="70"/>
      <c r="F69" s="1"/>
      <c r="G69" s="1"/>
      <c r="H69" s="1"/>
      <c r="I69" s="1"/>
      <c r="J69" s="3"/>
      <c r="K69" s="3"/>
      <c r="L69" s="2"/>
      <c r="M69" s="2"/>
      <c r="N69" s="1"/>
      <c r="O69" s="2"/>
    </row>
    <row r="70" spans="1:15" ht="12">
      <c r="A70" s="1"/>
      <c r="B70" s="1"/>
      <c r="C70" s="1"/>
      <c r="D70" s="1"/>
      <c r="E70" s="70"/>
      <c r="F70" s="1"/>
      <c r="G70" s="1"/>
      <c r="H70" s="1"/>
      <c r="I70" s="1"/>
      <c r="J70" s="3"/>
      <c r="K70" s="3"/>
      <c r="L70" s="2"/>
      <c r="M70" s="2"/>
      <c r="N70" s="1"/>
      <c r="O70" s="2"/>
    </row>
    <row r="71" spans="1:15" ht="12">
      <c r="A71" s="1"/>
      <c r="B71" s="1"/>
      <c r="C71" s="1"/>
      <c r="D71" s="1"/>
      <c r="E71" s="70"/>
      <c r="F71" s="1"/>
      <c r="G71" s="1"/>
      <c r="H71" s="1"/>
      <c r="I71" s="1"/>
      <c r="J71" s="3"/>
      <c r="K71" s="3"/>
      <c r="L71" s="2"/>
      <c r="M71" s="4"/>
      <c r="N71" s="1"/>
      <c r="O71" s="2"/>
    </row>
    <row r="72" spans="1:15" ht="12">
      <c r="A72" s="1"/>
      <c r="B72" s="1"/>
      <c r="C72" s="1"/>
      <c r="D72" s="1"/>
      <c r="E72" s="70"/>
      <c r="F72" s="1"/>
      <c r="G72" s="1"/>
      <c r="H72" s="1"/>
      <c r="I72" s="1"/>
      <c r="J72" s="3"/>
      <c r="K72" s="3"/>
      <c r="L72" s="2"/>
      <c r="M72" s="2"/>
      <c r="N72" s="1"/>
      <c r="O72" s="2"/>
    </row>
    <row r="73" spans="1:15" ht="12">
      <c r="A73" s="1"/>
      <c r="B73" s="1"/>
      <c r="C73" s="1"/>
      <c r="D73" s="1"/>
      <c r="E73" s="70"/>
      <c r="F73" s="1"/>
      <c r="G73" s="1"/>
      <c r="H73" s="1"/>
      <c r="I73" s="1"/>
      <c r="J73" s="3"/>
      <c r="K73" s="3"/>
      <c r="L73" s="2"/>
      <c r="M73" s="2"/>
      <c r="N73" s="1"/>
      <c r="O73" s="2"/>
    </row>
    <row r="74" spans="1:15" ht="12">
      <c r="A74" s="1"/>
      <c r="B74" s="1"/>
      <c r="C74" s="1"/>
      <c r="D74" s="1"/>
      <c r="E74" s="70"/>
      <c r="F74" s="1"/>
      <c r="G74" s="1"/>
      <c r="H74" s="1"/>
      <c r="I74" s="1"/>
      <c r="J74" s="3"/>
      <c r="K74" s="3"/>
      <c r="L74" s="2"/>
      <c r="M74" s="2"/>
      <c r="N74" s="1"/>
      <c r="O74" s="2"/>
    </row>
    <row r="75" spans="1:15" ht="12">
      <c r="A75" s="1"/>
      <c r="B75" s="1"/>
      <c r="C75" s="1"/>
      <c r="D75" s="1"/>
      <c r="E75" s="70"/>
      <c r="F75" s="1"/>
      <c r="G75" s="1"/>
      <c r="H75" s="1"/>
      <c r="I75" s="1"/>
      <c r="J75" s="3"/>
      <c r="K75" s="3"/>
      <c r="L75" s="2"/>
      <c r="M75" s="2"/>
      <c r="N75" s="1"/>
      <c r="O75" s="2"/>
    </row>
    <row r="76" spans="1:15" ht="12">
      <c r="A76" s="1"/>
      <c r="B76" s="1"/>
      <c r="C76" s="1"/>
      <c r="D76" s="1"/>
      <c r="E76" s="70"/>
      <c r="F76" s="1"/>
      <c r="G76" s="1"/>
      <c r="H76" s="1"/>
      <c r="I76" s="1"/>
      <c r="J76" s="3"/>
      <c r="K76" s="3"/>
      <c r="L76" s="2"/>
      <c r="M76" s="2"/>
      <c r="N76" s="1"/>
      <c r="O76" s="2"/>
    </row>
    <row r="77" spans="1:15" ht="12">
      <c r="A77" s="1"/>
      <c r="B77" s="1"/>
      <c r="C77" s="1"/>
      <c r="D77" s="1"/>
      <c r="E77" s="70"/>
      <c r="F77" s="1"/>
      <c r="G77" s="1"/>
      <c r="H77" s="1"/>
      <c r="I77" s="1"/>
      <c r="J77" s="3"/>
      <c r="K77" s="3"/>
      <c r="L77" s="2"/>
      <c r="M77" s="4"/>
      <c r="N77" s="1"/>
      <c r="O77" s="2"/>
    </row>
    <row r="78" spans="1:15" ht="12">
      <c r="A78" s="1"/>
      <c r="B78" s="1"/>
      <c r="C78" s="1"/>
      <c r="D78" s="1"/>
      <c r="E78" s="70"/>
      <c r="F78" s="1"/>
      <c r="G78" s="1"/>
      <c r="H78" s="1"/>
      <c r="I78" s="1"/>
      <c r="J78" s="3"/>
      <c r="K78" s="3"/>
      <c r="L78" s="2"/>
      <c r="M78" s="2"/>
      <c r="N78" s="1"/>
      <c r="O78" s="2"/>
    </row>
    <row r="79" spans="1:15" ht="12">
      <c r="A79" s="1"/>
      <c r="B79" s="1"/>
      <c r="C79" s="1"/>
      <c r="D79" s="1"/>
      <c r="E79" s="70"/>
      <c r="F79" s="1"/>
      <c r="G79" s="1"/>
      <c r="H79" s="1"/>
      <c r="I79" s="1"/>
      <c r="J79" s="3"/>
      <c r="K79" s="3"/>
      <c r="L79" s="2"/>
      <c r="M79" s="4"/>
      <c r="N79" s="1"/>
      <c r="O79" s="2"/>
    </row>
    <row r="80" spans="1:15" ht="12">
      <c r="A80" s="1"/>
      <c r="B80" s="1"/>
      <c r="C80" s="1"/>
      <c r="D80" s="1"/>
      <c r="E80" s="70"/>
      <c r="F80" s="1"/>
      <c r="G80" s="1"/>
      <c r="H80" s="1"/>
      <c r="I80" s="1"/>
      <c r="J80" s="3"/>
      <c r="K80" s="3"/>
      <c r="L80" s="2"/>
      <c r="M80" s="2"/>
      <c r="N80" s="1"/>
      <c r="O80" s="2"/>
    </row>
    <row r="81" spans="1:15" ht="12">
      <c r="A81" s="1"/>
      <c r="B81" s="1"/>
      <c r="C81" s="1"/>
      <c r="D81" s="1"/>
      <c r="E81" s="70"/>
      <c r="F81" s="1"/>
      <c r="G81" s="1"/>
      <c r="H81" s="1"/>
      <c r="I81" s="1"/>
      <c r="J81" s="3"/>
      <c r="K81" s="3"/>
      <c r="L81" s="2"/>
      <c r="M81" s="2"/>
      <c r="N81" s="1"/>
      <c r="O81" s="2"/>
    </row>
    <row r="82" spans="1:15" ht="12">
      <c r="A82" s="1"/>
      <c r="B82" s="1"/>
      <c r="C82" s="1"/>
      <c r="D82" s="1"/>
      <c r="E82" s="70"/>
      <c r="F82" s="1"/>
      <c r="G82" s="1"/>
      <c r="H82" s="1"/>
      <c r="I82" s="1"/>
      <c r="J82" s="3"/>
      <c r="K82" s="3"/>
      <c r="L82" s="2"/>
      <c r="M82" s="2"/>
      <c r="N82" s="1"/>
      <c r="O82" s="2"/>
    </row>
    <row r="83" spans="1:15" ht="12">
      <c r="A83" s="1"/>
      <c r="B83" s="1"/>
      <c r="C83" s="1"/>
      <c r="D83" s="1"/>
      <c r="E83" s="70"/>
      <c r="F83" s="1"/>
      <c r="G83" s="1"/>
      <c r="H83" s="1"/>
      <c r="I83" s="1"/>
      <c r="J83" s="3"/>
      <c r="K83" s="3"/>
      <c r="L83" s="2"/>
      <c r="M83" s="2"/>
      <c r="N83" s="1"/>
      <c r="O83" s="2"/>
    </row>
    <row r="84" spans="1:15" ht="12">
      <c r="A84" s="1"/>
      <c r="B84" s="1"/>
      <c r="C84" s="1"/>
      <c r="D84" s="1"/>
      <c r="E84" s="70"/>
      <c r="F84" s="1"/>
      <c r="G84" s="1"/>
      <c r="H84" s="1"/>
      <c r="I84" s="1"/>
      <c r="J84" s="3"/>
      <c r="K84" s="3"/>
      <c r="L84" s="2"/>
      <c r="M84" s="4"/>
      <c r="N84" s="1"/>
      <c r="O84" s="4"/>
    </row>
    <row r="85" spans="1:15" ht="12">
      <c r="A85" s="1"/>
      <c r="B85" s="1"/>
      <c r="C85" s="1"/>
      <c r="D85" s="1"/>
      <c r="E85" s="70"/>
      <c r="F85" s="1"/>
      <c r="G85" s="1"/>
      <c r="H85" s="1"/>
      <c r="I85" s="1"/>
      <c r="J85" s="3"/>
      <c r="K85" s="3"/>
      <c r="L85" s="2"/>
      <c r="M85" s="2"/>
      <c r="N85" s="1"/>
      <c r="O85" s="2"/>
    </row>
    <row r="86" spans="1:15" ht="12">
      <c r="A86" s="1"/>
      <c r="B86" s="1"/>
      <c r="C86" s="1"/>
      <c r="D86" s="1"/>
      <c r="E86" s="70"/>
      <c r="F86" s="1"/>
      <c r="G86" s="1"/>
      <c r="H86" s="1"/>
      <c r="I86" s="1"/>
      <c r="J86" s="3"/>
      <c r="K86" s="3"/>
      <c r="L86" s="2"/>
      <c r="M86" s="2"/>
      <c r="N86" s="1"/>
      <c r="O86" s="2"/>
    </row>
    <row r="87" spans="1:15" ht="12">
      <c r="A87" s="1"/>
      <c r="B87" s="1"/>
      <c r="C87" s="1"/>
      <c r="D87" s="1"/>
      <c r="E87" s="70"/>
      <c r="F87" s="1"/>
      <c r="G87" s="1"/>
      <c r="H87" s="1"/>
      <c r="I87" s="1"/>
      <c r="J87" s="3"/>
      <c r="K87" s="3"/>
      <c r="L87" s="2"/>
      <c r="M87" s="2"/>
      <c r="N87" s="1"/>
      <c r="O87" s="2"/>
    </row>
    <row r="88" spans="1:15" ht="12">
      <c r="A88" s="1"/>
      <c r="B88" s="1"/>
      <c r="C88" s="1"/>
      <c r="D88" s="1"/>
      <c r="E88" s="70"/>
      <c r="F88" s="1"/>
      <c r="G88" s="1"/>
      <c r="H88" s="1"/>
      <c r="I88" s="1"/>
      <c r="J88" s="3"/>
      <c r="K88" s="3"/>
      <c r="L88" s="2"/>
      <c r="M88" s="2"/>
      <c r="N88" s="1"/>
      <c r="O88" s="2"/>
    </row>
    <row r="89" spans="1:15" ht="12">
      <c r="A89" s="1"/>
      <c r="B89" s="1"/>
      <c r="C89" s="1"/>
      <c r="D89" s="1"/>
      <c r="E89" s="70"/>
      <c r="F89" s="1"/>
      <c r="G89" s="1"/>
      <c r="H89" s="1"/>
      <c r="I89" s="1"/>
      <c r="J89" s="3"/>
      <c r="K89" s="3"/>
      <c r="L89" s="2"/>
      <c r="M89" s="2"/>
      <c r="N89" s="1"/>
      <c r="O89" s="2"/>
    </row>
    <row r="90" spans="1:15" ht="12">
      <c r="A90" s="1"/>
      <c r="B90" s="1"/>
      <c r="C90" s="1"/>
      <c r="D90" s="1"/>
      <c r="E90" s="70"/>
      <c r="F90" s="1"/>
      <c r="G90" s="1"/>
      <c r="H90" s="1"/>
      <c r="I90" s="1"/>
      <c r="J90" s="3"/>
      <c r="K90" s="3"/>
      <c r="L90" s="2"/>
      <c r="M90" s="2"/>
      <c r="N90" s="1"/>
      <c r="O90" s="2"/>
    </row>
    <row r="91" spans="1:15" ht="12">
      <c r="A91" s="1"/>
      <c r="B91" s="1"/>
      <c r="C91" s="1"/>
      <c r="D91" s="1"/>
      <c r="E91" s="70"/>
      <c r="F91" s="1"/>
      <c r="G91" s="1"/>
      <c r="H91" s="1"/>
      <c r="I91" s="1"/>
      <c r="J91" s="3"/>
      <c r="K91" s="3"/>
      <c r="L91" s="2"/>
      <c r="M91" s="2"/>
      <c r="N91" s="1"/>
      <c r="O91" s="2"/>
    </row>
    <row r="92" spans="1:15" ht="12">
      <c r="A92" s="1"/>
      <c r="B92" s="1"/>
      <c r="C92" s="1"/>
      <c r="D92" s="1"/>
      <c r="E92" s="70"/>
      <c r="F92" s="1"/>
      <c r="G92" s="1"/>
      <c r="H92" s="1"/>
      <c r="I92" s="1"/>
      <c r="J92" s="3"/>
      <c r="K92" s="3"/>
      <c r="L92" s="2"/>
      <c r="M92" s="2"/>
      <c r="N92" s="1"/>
      <c r="O92" s="2"/>
    </row>
    <row r="93" spans="1:15" ht="12">
      <c r="A93" s="1"/>
      <c r="B93" s="1"/>
      <c r="C93" s="1"/>
      <c r="D93" s="1"/>
      <c r="E93" s="70"/>
      <c r="F93" s="1"/>
      <c r="G93" s="1"/>
      <c r="H93" s="1"/>
      <c r="I93" s="1"/>
      <c r="J93" s="3"/>
      <c r="K93" s="3"/>
      <c r="L93" s="2"/>
      <c r="M93" s="2"/>
      <c r="N93" s="1"/>
      <c r="O93" s="2"/>
    </row>
    <row r="94" spans="1:15" ht="12">
      <c r="A94" s="1"/>
      <c r="B94" s="1"/>
      <c r="C94" s="1"/>
      <c r="D94" s="1"/>
      <c r="E94" s="70"/>
      <c r="F94" s="1"/>
      <c r="G94" s="1"/>
      <c r="H94" s="1"/>
      <c r="I94" s="1"/>
      <c r="J94" s="3"/>
      <c r="K94" s="3"/>
      <c r="L94" s="2"/>
      <c r="M94" s="2"/>
      <c r="N94" s="1"/>
      <c r="O94" s="2"/>
    </row>
    <row r="95" spans="1:15" ht="12">
      <c r="A95" s="1"/>
      <c r="B95" s="1"/>
      <c r="C95" s="1"/>
      <c r="D95" s="1"/>
      <c r="E95" s="70"/>
      <c r="F95" s="1"/>
      <c r="G95" s="1"/>
      <c r="H95" s="1"/>
      <c r="I95" s="1"/>
      <c r="J95" s="3"/>
      <c r="K95" s="3"/>
      <c r="L95" s="2"/>
      <c r="M95" s="2"/>
      <c r="N95" s="1"/>
      <c r="O95" s="2"/>
    </row>
    <row r="96" spans="1:15" ht="12">
      <c r="A96" s="1"/>
      <c r="B96" s="1"/>
      <c r="C96" s="1"/>
      <c r="D96" s="1"/>
      <c r="E96" s="70"/>
      <c r="F96" s="1"/>
      <c r="G96" s="1"/>
      <c r="H96" s="1"/>
      <c r="I96" s="1"/>
      <c r="J96" s="3"/>
      <c r="K96" s="3"/>
      <c r="L96" s="2"/>
      <c r="M96" s="2"/>
      <c r="N96" s="1"/>
      <c r="O96" s="2"/>
    </row>
    <row r="97" spans="1:15" ht="12">
      <c r="A97" s="1"/>
      <c r="B97" s="1"/>
      <c r="C97" s="1"/>
      <c r="D97" s="1"/>
      <c r="E97" s="70"/>
      <c r="F97" s="1"/>
      <c r="G97" s="1"/>
      <c r="H97" s="1"/>
      <c r="I97" s="1"/>
      <c r="J97" s="3"/>
      <c r="K97" s="3"/>
      <c r="L97" s="2"/>
      <c r="M97" s="2"/>
      <c r="N97" s="1"/>
      <c r="O97" s="2"/>
    </row>
    <row r="98" spans="1:15" ht="12">
      <c r="A98" s="1"/>
      <c r="B98" s="1"/>
      <c r="C98" s="1"/>
      <c r="D98" s="1"/>
      <c r="E98" s="70"/>
      <c r="F98" s="1"/>
      <c r="G98" s="1"/>
      <c r="H98" s="1"/>
      <c r="I98" s="1"/>
      <c r="J98" s="3"/>
      <c r="K98" s="3"/>
      <c r="L98" s="2"/>
      <c r="M98" s="2"/>
      <c r="N98" s="1"/>
      <c r="O98" s="2"/>
    </row>
    <row r="99" spans="1:15" ht="12">
      <c r="A99" s="1"/>
      <c r="B99" s="1"/>
      <c r="C99" s="1"/>
      <c r="D99" s="1"/>
      <c r="E99" s="70"/>
      <c r="F99" s="1"/>
      <c r="G99" s="1"/>
      <c r="H99" s="1"/>
      <c r="I99" s="1"/>
      <c r="J99" s="3"/>
      <c r="K99" s="3"/>
      <c r="L99" s="2"/>
      <c r="M99" s="4"/>
      <c r="N99" s="1"/>
      <c r="O99" s="4"/>
    </row>
    <row r="100" spans="1:15" ht="12">
      <c r="A100" s="1"/>
      <c r="B100" s="1"/>
      <c r="C100" s="1"/>
      <c r="D100" s="1"/>
      <c r="E100" s="70"/>
      <c r="F100" s="1"/>
      <c r="G100" s="1"/>
      <c r="H100" s="1"/>
      <c r="I100" s="1"/>
      <c r="J100" s="3"/>
      <c r="K100" s="3"/>
      <c r="L100" s="2"/>
      <c r="M100" s="2"/>
      <c r="N100" s="1"/>
      <c r="O100" s="2"/>
    </row>
    <row r="101" spans="1:15" ht="12">
      <c r="A101" s="1"/>
      <c r="B101" s="1"/>
      <c r="C101" s="1"/>
      <c r="D101" s="1"/>
      <c r="E101" s="70"/>
      <c r="F101" s="1"/>
      <c r="G101" s="1"/>
      <c r="H101" s="1"/>
      <c r="I101" s="1"/>
      <c r="J101" s="3"/>
      <c r="K101" s="3"/>
      <c r="L101" s="2"/>
      <c r="M101" s="2"/>
      <c r="N101" s="1"/>
      <c r="O101" s="2"/>
    </row>
    <row r="102" spans="1:15" ht="12">
      <c r="A102" s="1"/>
      <c r="B102" s="1"/>
      <c r="C102" s="1"/>
      <c r="D102" s="1"/>
      <c r="E102" s="70"/>
      <c r="F102" s="1"/>
      <c r="G102" s="1"/>
      <c r="H102" s="1"/>
      <c r="I102" s="1"/>
      <c r="J102" s="3"/>
      <c r="K102" s="3"/>
      <c r="L102" s="2"/>
      <c r="M102" s="4"/>
      <c r="N102" s="1"/>
      <c r="O102" s="2"/>
    </row>
    <row r="103" spans="1:15" ht="12">
      <c r="A103" s="1"/>
      <c r="B103" s="1"/>
      <c r="C103" s="1"/>
      <c r="D103" s="1"/>
      <c r="E103" s="70"/>
      <c r="F103" s="1"/>
      <c r="G103" s="1"/>
      <c r="H103" s="1"/>
      <c r="I103" s="1"/>
      <c r="J103" s="3"/>
      <c r="K103" s="3"/>
      <c r="L103" s="2"/>
      <c r="M103" s="4"/>
      <c r="N103" s="1"/>
      <c r="O103" s="2"/>
    </row>
    <row r="104" spans="1:15" ht="12">
      <c r="A104" s="1"/>
      <c r="B104" s="1"/>
      <c r="C104" s="1"/>
      <c r="D104" s="1"/>
      <c r="E104" s="70"/>
      <c r="F104" s="1"/>
      <c r="G104" s="1"/>
      <c r="H104" s="1"/>
      <c r="I104" s="1"/>
      <c r="J104" s="3"/>
      <c r="K104" s="3"/>
      <c r="L104" s="2"/>
      <c r="M104" s="2"/>
      <c r="N104" s="1"/>
      <c r="O104" s="2"/>
    </row>
    <row r="105" spans="1:15" ht="12">
      <c r="A105" s="1"/>
      <c r="B105" s="1"/>
      <c r="C105" s="1"/>
      <c r="D105" s="1"/>
      <c r="E105" s="70"/>
      <c r="F105" s="1"/>
      <c r="G105" s="1"/>
      <c r="H105" s="1"/>
      <c r="I105" s="1"/>
      <c r="J105" s="3"/>
      <c r="K105" s="3"/>
      <c r="L105" s="2"/>
      <c r="M105" s="4"/>
      <c r="N105" s="1"/>
      <c r="O105" s="2"/>
    </row>
    <row r="106" spans="1:15" ht="12">
      <c r="A106" s="1"/>
      <c r="B106" s="1"/>
      <c r="C106" s="1"/>
      <c r="D106" s="1"/>
      <c r="E106" s="70"/>
      <c r="F106" s="1"/>
      <c r="G106" s="1"/>
      <c r="H106" s="1"/>
      <c r="I106" s="1"/>
      <c r="J106" s="3"/>
      <c r="K106" s="3"/>
      <c r="L106" s="2"/>
      <c r="M106" s="4"/>
      <c r="N106" s="1"/>
      <c r="O106" s="4"/>
    </row>
    <row r="107" spans="1:15" ht="12">
      <c r="A107" s="1"/>
      <c r="B107" s="1"/>
      <c r="C107" s="1"/>
      <c r="D107" s="1"/>
      <c r="E107" s="70"/>
      <c r="F107" s="1"/>
      <c r="G107" s="1"/>
      <c r="H107" s="1"/>
      <c r="I107" s="1"/>
      <c r="J107" s="3"/>
      <c r="K107" s="3"/>
      <c r="L107" s="2"/>
      <c r="M107" s="4"/>
      <c r="N107" s="1"/>
      <c r="O107" s="2"/>
    </row>
    <row r="108" spans="1:15" ht="12">
      <c r="A108" s="1"/>
      <c r="B108" s="1"/>
      <c r="C108" s="1"/>
      <c r="D108" s="1"/>
      <c r="E108" s="70"/>
      <c r="F108" s="1"/>
      <c r="G108" s="1"/>
      <c r="H108" s="1"/>
      <c r="I108" s="1"/>
      <c r="J108" s="3"/>
      <c r="K108" s="3"/>
      <c r="L108" s="2"/>
      <c r="M108" s="4"/>
      <c r="N108" s="1"/>
      <c r="O108" s="2"/>
    </row>
    <row r="109" spans="1:15" ht="12">
      <c r="A109" s="1"/>
      <c r="B109" s="1"/>
      <c r="C109" s="1"/>
      <c r="D109" s="1"/>
      <c r="E109" s="70"/>
      <c r="F109" s="1"/>
      <c r="G109" s="1"/>
      <c r="H109" s="1"/>
      <c r="I109" s="1"/>
      <c r="J109" s="3"/>
      <c r="K109" s="3"/>
      <c r="L109" s="2"/>
      <c r="M109" s="2"/>
      <c r="N109" s="1"/>
      <c r="O109" s="2"/>
    </row>
    <row r="110" spans="1:15" ht="12">
      <c r="A110" s="1"/>
      <c r="B110" s="1"/>
      <c r="C110" s="1"/>
      <c r="D110" s="1"/>
      <c r="E110" s="70"/>
      <c r="F110" s="1"/>
      <c r="G110" s="1"/>
      <c r="H110" s="1"/>
      <c r="I110" s="1"/>
      <c r="J110" s="3"/>
      <c r="K110" s="3"/>
      <c r="L110" s="2"/>
      <c r="M110" s="2"/>
      <c r="N110" s="1"/>
      <c r="O110" s="2"/>
    </row>
    <row r="111" spans="1:15" ht="12">
      <c r="A111" s="1"/>
      <c r="B111" s="1"/>
      <c r="C111" s="1"/>
      <c r="D111" s="1"/>
      <c r="E111" s="70"/>
      <c r="F111" s="1"/>
      <c r="G111" s="1"/>
      <c r="H111" s="1"/>
      <c r="I111" s="1"/>
      <c r="J111" s="3"/>
      <c r="K111" s="3"/>
      <c r="L111" s="2"/>
      <c r="M111" s="2"/>
      <c r="N111" s="1"/>
      <c r="O111" s="2"/>
    </row>
    <row r="112" spans="1:15" ht="12">
      <c r="A112" s="1"/>
      <c r="B112" s="1"/>
      <c r="C112" s="1"/>
      <c r="D112" s="1"/>
      <c r="E112" s="70"/>
      <c r="F112" s="1"/>
      <c r="G112" s="1"/>
      <c r="H112" s="1"/>
      <c r="I112" s="1"/>
      <c r="J112" s="3"/>
      <c r="K112" s="3"/>
      <c r="L112" s="2"/>
      <c r="M112" s="2"/>
      <c r="N112" s="1"/>
      <c r="O112" s="2"/>
    </row>
    <row r="113" spans="1:15" ht="12">
      <c r="A113" s="1"/>
      <c r="B113" s="1"/>
      <c r="C113" s="1"/>
      <c r="D113" s="1"/>
      <c r="E113" s="70"/>
      <c r="F113" s="1"/>
      <c r="G113" s="1"/>
      <c r="H113" s="1"/>
      <c r="I113" s="1"/>
      <c r="J113" s="3"/>
      <c r="K113" s="3"/>
      <c r="L113" s="2"/>
      <c r="M113" s="4"/>
      <c r="N113" s="1"/>
      <c r="O113" s="2"/>
    </row>
    <row r="114" spans="1:15" ht="12">
      <c r="A114" s="1"/>
      <c r="B114" s="1"/>
      <c r="C114" s="1"/>
      <c r="D114" s="1"/>
      <c r="E114" s="70"/>
      <c r="F114" s="1"/>
      <c r="G114" s="1"/>
      <c r="H114" s="1"/>
      <c r="I114" s="1"/>
      <c r="J114" s="3"/>
      <c r="K114" s="3"/>
      <c r="L114" s="2"/>
      <c r="M114" s="4"/>
      <c r="N114" s="1"/>
      <c r="O114" s="4"/>
    </row>
  </sheetData>
  <phoneticPr fontId="0" type="noConversion"/>
  <pageMargins left="0.75" right="0.75" top="1" bottom="1" header="0.4921259845" footer="0.492125984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114"/>
  <sheetViews>
    <sheetView workbookViewId="0">
      <pane ySplit="1935" topLeftCell="A89"/>
      <selection activeCell="A5" sqref="A5"/>
      <selection pane="bottomLeft" activeCell="G108" sqref="G108"/>
    </sheetView>
  </sheetViews>
  <sheetFormatPr baseColWidth="10" defaultColWidth="9.33203125" defaultRowHeight="11.25"/>
  <cols>
    <col min="1" max="1" width="8.1640625" bestFit="1" customWidth="1"/>
    <col min="2" max="2" width="3.83203125" bestFit="1" customWidth="1"/>
    <col min="3" max="3" width="3.5" bestFit="1" customWidth="1"/>
    <col min="4" max="5" width="9.33203125" customWidth="1"/>
    <col min="6" max="6" width="25.1640625" bestFit="1" customWidth="1"/>
    <col min="7" max="11" width="9.33203125" customWidth="1"/>
    <col min="12" max="12" width="20.5" customWidth="1"/>
    <col min="13" max="13" width="14.6640625" customWidth="1"/>
    <col min="14" max="14" width="13.6640625" customWidth="1"/>
    <col min="15" max="15" width="13.33203125" customWidth="1"/>
  </cols>
  <sheetData>
    <row r="1" spans="1:15" ht="12">
      <c r="D1" s="30" t="s">
        <v>52</v>
      </c>
      <c r="E1" s="74"/>
      <c r="K1" s="35" t="s">
        <v>955</v>
      </c>
      <c r="M1" t="s">
        <v>957</v>
      </c>
      <c r="N1" t="s">
        <v>959</v>
      </c>
    </row>
    <row r="2" spans="1:15" ht="12">
      <c r="A2" s="1"/>
      <c r="B2" s="1"/>
      <c r="C2" s="1"/>
      <c r="D2" s="1"/>
      <c r="E2" s="75"/>
      <c r="F2" s="1"/>
      <c r="G2" s="1"/>
      <c r="H2" s="25"/>
      <c r="I2" s="25"/>
      <c r="J2" s="3"/>
      <c r="K2" s="61" t="s">
        <v>956</v>
      </c>
      <c r="L2" s="2"/>
      <c r="M2" t="s">
        <v>958</v>
      </c>
      <c r="N2" t="s">
        <v>960</v>
      </c>
      <c r="O2" s="4"/>
    </row>
    <row r="3" spans="1:15" ht="12">
      <c r="A3" s="1"/>
      <c r="B3" s="1"/>
      <c r="C3" s="1"/>
      <c r="D3" s="68">
        <v>2007</v>
      </c>
      <c r="E3" s="76"/>
      <c r="F3" s="7"/>
      <c r="G3" s="7"/>
      <c r="H3" s="69"/>
      <c r="I3" s="69"/>
      <c r="J3" s="9"/>
      <c r="K3" s="9"/>
      <c r="L3" s="8"/>
      <c r="M3" s="69"/>
      <c r="N3" s="11"/>
      <c r="O3" s="69"/>
    </row>
    <row r="4" spans="1:15" ht="12">
      <c r="A4" s="1"/>
      <c r="B4" s="1"/>
      <c r="C4" s="1"/>
      <c r="D4" s="13" t="s">
        <v>284</v>
      </c>
      <c r="E4" s="77"/>
      <c r="F4" s="13"/>
      <c r="G4" s="13"/>
      <c r="H4" s="16"/>
      <c r="I4" s="16"/>
      <c r="J4" s="15"/>
      <c r="K4" s="15"/>
      <c r="L4" s="16"/>
      <c r="M4" s="16"/>
      <c r="N4" s="17"/>
      <c r="O4" s="16"/>
    </row>
    <row r="5" spans="1:15" ht="12">
      <c r="A5" s="3" t="s">
        <v>1290</v>
      </c>
      <c r="B5" s="3" t="s">
        <v>293</v>
      </c>
      <c r="C5" s="3" t="s">
        <v>1301</v>
      </c>
      <c r="D5" s="13"/>
      <c r="E5" s="77"/>
      <c r="F5" s="13"/>
      <c r="G5" s="13"/>
      <c r="H5" s="16"/>
      <c r="I5" s="16"/>
      <c r="J5" s="15"/>
      <c r="K5" s="15"/>
      <c r="L5" s="16" t="s">
        <v>941</v>
      </c>
      <c r="M5" s="16" t="s">
        <v>945</v>
      </c>
      <c r="N5" s="17"/>
      <c r="O5" s="71" t="s">
        <v>951</v>
      </c>
    </row>
    <row r="6" spans="1:15" ht="12">
      <c r="A6" s="1"/>
      <c r="B6" s="1"/>
      <c r="C6" s="1"/>
      <c r="D6" s="13" t="s">
        <v>925</v>
      </c>
      <c r="E6" s="77" t="s">
        <v>640</v>
      </c>
      <c r="F6" s="13" t="s">
        <v>926</v>
      </c>
      <c r="G6" s="13" t="s">
        <v>769</v>
      </c>
      <c r="H6" s="16" t="s">
        <v>870</v>
      </c>
      <c r="I6" s="16" t="s">
        <v>2072</v>
      </c>
      <c r="J6" s="15" t="s">
        <v>928</v>
      </c>
      <c r="K6" s="15" t="s">
        <v>940</v>
      </c>
      <c r="L6" s="16" t="s">
        <v>942</v>
      </c>
      <c r="M6" s="16" t="s">
        <v>299</v>
      </c>
      <c r="N6" s="17" t="s">
        <v>948</v>
      </c>
      <c r="O6" s="71" t="s">
        <v>952</v>
      </c>
    </row>
    <row r="7" spans="1:15" ht="12">
      <c r="A7" s="1"/>
      <c r="B7" s="1"/>
      <c r="C7" s="1"/>
      <c r="D7" s="19" t="s">
        <v>284</v>
      </c>
      <c r="E7" s="78"/>
      <c r="F7" s="19"/>
      <c r="G7" s="19"/>
      <c r="H7" s="22" t="s">
        <v>659</v>
      </c>
      <c r="I7" s="22" t="s">
        <v>927</v>
      </c>
      <c r="J7" s="21" t="s">
        <v>306</v>
      </c>
      <c r="K7" s="21" t="s">
        <v>307</v>
      </c>
      <c r="L7" s="22" t="s">
        <v>943</v>
      </c>
      <c r="M7" s="22" t="s">
        <v>311</v>
      </c>
      <c r="N7" s="23" t="s">
        <v>949</v>
      </c>
      <c r="O7" s="72" t="s">
        <v>953</v>
      </c>
    </row>
    <row r="8" spans="1:15" ht="12">
      <c r="A8" s="1"/>
      <c r="B8" s="1">
        <v>1</v>
      </c>
      <c r="C8" s="1"/>
      <c r="D8" s="1" t="s">
        <v>53</v>
      </c>
      <c r="E8" s="70">
        <v>39094</v>
      </c>
      <c r="F8" s="1" t="s">
        <v>54</v>
      </c>
      <c r="G8" s="1" t="s">
        <v>912</v>
      </c>
      <c r="H8" s="1" t="s">
        <v>55</v>
      </c>
      <c r="I8" s="1">
        <v>9533</v>
      </c>
      <c r="J8" s="3" t="s">
        <v>293</v>
      </c>
      <c r="K8" s="3" t="s">
        <v>629</v>
      </c>
      <c r="L8" s="2">
        <v>4339988</v>
      </c>
      <c r="M8" s="2">
        <v>18000</v>
      </c>
      <c r="N8" s="1">
        <v>2.77</v>
      </c>
      <c r="O8" s="2">
        <v>49.86</v>
      </c>
    </row>
    <row r="9" spans="1:15" ht="12">
      <c r="A9" s="1"/>
      <c r="B9" s="1"/>
      <c r="C9" s="1">
        <v>1</v>
      </c>
      <c r="D9" s="1" t="s">
        <v>1065</v>
      </c>
      <c r="E9" s="70">
        <v>39104</v>
      </c>
      <c r="F9" s="1" t="s">
        <v>56</v>
      </c>
      <c r="G9" s="1" t="s">
        <v>912</v>
      </c>
      <c r="H9" s="1" t="s">
        <v>57</v>
      </c>
      <c r="I9" s="1">
        <v>2797</v>
      </c>
      <c r="J9" s="3" t="s">
        <v>1310</v>
      </c>
      <c r="K9" s="3" t="s">
        <v>629</v>
      </c>
      <c r="L9" s="2">
        <v>4875000</v>
      </c>
      <c r="M9" s="2"/>
      <c r="N9" s="1">
        <v>5.6</v>
      </c>
      <c r="O9" s="2">
        <v>7000</v>
      </c>
    </row>
    <row r="10" spans="1:15" ht="12">
      <c r="A10" s="1"/>
      <c r="B10" s="1"/>
      <c r="C10" s="1">
        <v>2</v>
      </c>
      <c r="D10" s="1" t="s">
        <v>1065</v>
      </c>
      <c r="E10" s="70">
        <v>39104</v>
      </c>
      <c r="F10" s="1" t="s">
        <v>58</v>
      </c>
      <c r="G10" s="1" t="s">
        <v>912</v>
      </c>
      <c r="H10" s="1" t="s">
        <v>59</v>
      </c>
      <c r="I10" s="1">
        <v>573</v>
      </c>
      <c r="J10" s="3" t="s">
        <v>1310</v>
      </c>
      <c r="K10" s="3" t="s">
        <v>629</v>
      </c>
      <c r="L10" s="2">
        <v>3464212</v>
      </c>
      <c r="M10" s="2"/>
      <c r="N10" s="1">
        <v>13</v>
      </c>
      <c r="O10" s="2">
        <v>15600</v>
      </c>
    </row>
    <row r="11" spans="1:15" ht="12">
      <c r="A11" s="1"/>
      <c r="B11" s="1">
        <v>2</v>
      </c>
      <c r="C11" s="1"/>
      <c r="D11" s="1" t="s">
        <v>642</v>
      </c>
      <c r="E11" s="70">
        <v>39106</v>
      </c>
      <c r="F11" s="1" t="s">
        <v>68</v>
      </c>
      <c r="G11" s="1" t="s">
        <v>912</v>
      </c>
      <c r="H11" s="1" t="s">
        <v>69</v>
      </c>
      <c r="I11" s="1">
        <v>2791</v>
      </c>
      <c r="J11" s="3" t="s">
        <v>293</v>
      </c>
      <c r="K11" s="3" t="s">
        <v>629</v>
      </c>
      <c r="L11" s="2">
        <v>2250000</v>
      </c>
      <c r="M11" s="2">
        <v>6250</v>
      </c>
      <c r="N11" s="1">
        <v>8</v>
      </c>
      <c r="O11" s="2">
        <v>50</v>
      </c>
    </row>
    <row r="12" spans="1:15" ht="12">
      <c r="A12" s="1"/>
      <c r="B12" s="1"/>
      <c r="C12" s="1">
        <v>3</v>
      </c>
      <c r="D12" s="1" t="s">
        <v>387</v>
      </c>
      <c r="E12" s="70">
        <v>39107</v>
      </c>
      <c r="F12" s="1" t="s">
        <v>70</v>
      </c>
      <c r="G12" s="1" t="s">
        <v>912</v>
      </c>
      <c r="H12" s="1" t="s">
        <v>71</v>
      </c>
      <c r="I12" s="1">
        <v>2791</v>
      </c>
      <c r="J12" s="3" t="s">
        <v>1310</v>
      </c>
      <c r="K12" s="3" t="s">
        <v>332</v>
      </c>
      <c r="L12" s="2">
        <v>2837914</v>
      </c>
      <c r="M12" s="2">
        <v>836250</v>
      </c>
      <c r="N12" s="1">
        <v>16.170000000000002</v>
      </c>
      <c r="O12" s="2">
        <v>13522.1625</v>
      </c>
    </row>
    <row r="13" spans="1:15" ht="12">
      <c r="A13" s="1"/>
      <c r="B13" s="1"/>
      <c r="C13" s="1">
        <v>4</v>
      </c>
      <c r="D13" s="1" t="s">
        <v>387</v>
      </c>
      <c r="E13" s="70">
        <v>39107</v>
      </c>
      <c r="F13" s="1" t="s">
        <v>72</v>
      </c>
      <c r="G13" s="1" t="s">
        <v>1009</v>
      </c>
      <c r="H13" s="1" t="s">
        <v>73</v>
      </c>
      <c r="I13" s="1">
        <v>7577</v>
      </c>
      <c r="J13" s="3" t="s">
        <v>1310</v>
      </c>
      <c r="K13" s="3" t="s">
        <v>629</v>
      </c>
      <c r="L13" s="2">
        <v>23291527</v>
      </c>
      <c r="M13" s="2"/>
      <c r="N13" s="1">
        <v>0.91</v>
      </c>
      <c r="O13" s="2">
        <v>6500</v>
      </c>
    </row>
    <row r="14" spans="1:15" ht="12">
      <c r="A14" s="1"/>
      <c r="B14" s="1"/>
      <c r="C14" s="1">
        <v>5</v>
      </c>
      <c r="D14" s="1" t="s">
        <v>917</v>
      </c>
      <c r="E14" s="70">
        <v>39111</v>
      </c>
      <c r="F14" s="1" t="s">
        <v>74</v>
      </c>
      <c r="G14" s="1" t="s">
        <v>912</v>
      </c>
      <c r="H14" s="1" t="s">
        <v>75</v>
      </c>
      <c r="I14" s="1">
        <v>5759</v>
      </c>
      <c r="J14" s="3" t="s">
        <v>1310</v>
      </c>
      <c r="K14" s="3" t="s">
        <v>332</v>
      </c>
      <c r="L14" s="2">
        <v>5211597</v>
      </c>
      <c r="M14" s="2">
        <v>2009711</v>
      </c>
      <c r="N14" s="1">
        <v>5.53</v>
      </c>
      <c r="O14" s="2">
        <v>11113.70183</v>
      </c>
    </row>
    <row r="15" spans="1:15" ht="12">
      <c r="A15" s="1"/>
      <c r="B15" s="1"/>
      <c r="C15" s="1">
        <v>6</v>
      </c>
      <c r="D15" s="1" t="s">
        <v>389</v>
      </c>
      <c r="E15" s="70">
        <v>39114</v>
      </c>
      <c r="F15" s="1" t="s">
        <v>76</v>
      </c>
      <c r="G15" s="1" t="s">
        <v>912</v>
      </c>
      <c r="H15" s="1" t="s">
        <v>77</v>
      </c>
      <c r="I15" s="1">
        <v>9535</v>
      </c>
      <c r="J15" s="3" t="s">
        <v>1310</v>
      </c>
      <c r="K15" s="3" t="s">
        <v>332</v>
      </c>
      <c r="L15" s="2">
        <v>3522000</v>
      </c>
      <c r="M15" s="2">
        <v>797000</v>
      </c>
      <c r="N15" s="1">
        <v>14.5</v>
      </c>
      <c r="O15" s="2">
        <v>11556.5</v>
      </c>
    </row>
    <row r="16" spans="1:15" ht="12">
      <c r="A16" s="1"/>
      <c r="B16" s="1"/>
      <c r="C16" s="1">
        <v>7</v>
      </c>
      <c r="D16" s="1" t="s">
        <v>645</v>
      </c>
      <c r="E16" s="70">
        <v>39119</v>
      </c>
      <c r="F16" s="1" t="s">
        <v>78</v>
      </c>
      <c r="G16" s="1" t="s">
        <v>912</v>
      </c>
      <c r="H16" s="1" t="s">
        <v>79</v>
      </c>
      <c r="I16" s="1">
        <v>4573</v>
      </c>
      <c r="J16" s="3" t="s">
        <v>1310</v>
      </c>
      <c r="K16" s="3" t="s">
        <v>332</v>
      </c>
      <c r="L16" s="2">
        <v>7144096</v>
      </c>
      <c r="M16" s="2">
        <v>2114132</v>
      </c>
      <c r="N16" s="1">
        <v>10.25</v>
      </c>
      <c r="O16" s="2">
        <v>21669.852999999999</v>
      </c>
    </row>
    <row r="17" spans="1:15" ht="12">
      <c r="A17" s="1"/>
      <c r="B17" s="1"/>
      <c r="C17" s="1">
        <v>8</v>
      </c>
      <c r="D17" s="1" t="s">
        <v>391</v>
      </c>
      <c r="E17" s="70">
        <v>39120</v>
      </c>
      <c r="F17" s="1" t="s">
        <v>80</v>
      </c>
      <c r="G17" s="1" t="s">
        <v>81</v>
      </c>
      <c r="H17" s="1" t="s">
        <v>98</v>
      </c>
      <c r="I17" s="1">
        <v>5555</v>
      </c>
      <c r="J17" s="3" t="s">
        <v>1310</v>
      </c>
      <c r="K17" s="3" t="s">
        <v>332</v>
      </c>
      <c r="L17" s="2">
        <v>4207495</v>
      </c>
      <c r="M17" s="2">
        <v>1207500</v>
      </c>
      <c r="N17" s="1">
        <v>6.77</v>
      </c>
      <c r="O17" s="2">
        <v>8174.7749999999996</v>
      </c>
    </row>
    <row r="18" spans="1:15" ht="12">
      <c r="A18" s="1">
        <v>1</v>
      </c>
      <c r="B18" s="1"/>
      <c r="C18" s="1"/>
      <c r="D18" s="1" t="s">
        <v>646</v>
      </c>
      <c r="E18" s="70">
        <v>39121</v>
      </c>
      <c r="F18" s="1" t="s">
        <v>99</v>
      </c>
      <c r="G18" s="1" t="s">
        <v>912</v>
      </c>
      <c r="H18" s="1" t="s">
        <v>111</v>
      </c>
      <c r="I18" s="1">
        <v>5553</v>
      </c>
      <c r="J18" s="3" t="s">
        <v>1290</v>
      </c>
      <c r="K18" s="3" t="s">
        <v>332</v>
      </c>
      <c r="L18" s="2">
        <v>12999693</v>
      </c>
      <c r="M18" s="2">
        <v>3686993</v>
      </c>
      <c r="N18" s="1">
        <v>24</v>
      </c>
      <c r="O18" s="2">
        <v>88487.831999999995</v>
      </c>
    </row>
    <row r="19" spans="1:15" ht="12">
      <c r="A19" s="1"/>
      <c r="B19" s="1">
        <v>3</v>
      </c>
      <c r="C19" s="1"/>
      <c r="D19" s="1" t="s">
        <v>648</v>
      </c>
      <c r="E19" s="70">
        <v>39129</v>
      </c>
      <c r="F19" s="1" t="s">
        <v>112</v>
      </c>
      <c r="G19" s="1" t="s">
        <v>912</v>
      </c>
      <c r="H19" s="1" t="s">
        <v>113</v>
      </c>
      <c r="I19" s="1"/>
      <c r="J19" s="3" t="s">
        <v>293</v>
      </c>
      <c r="K19" s="3" t="s">
        <v>629</v>
      </c>
      <c r="L19" s="2">
        <v>1800000</v>
      </c>
      <c r="M19" s="2">
        <v>48203</v>
      </c>
      <c r="N19" s="1">
        <v>1.95</v>
      </c>
      <c r="O19" s="2">
        <v>93.995850000000004</v>
      </c>
    </row>
    <row r="20" spans="1:15" ht="12">
      <c r="A20" s="1"/>
      <c r="B20" s="1">
        <v>4</v>
      </c>
      <c r="C20" s="1"/>
      <c r="D20" s="1" t="s">
        <v>922</v>
      </c>
      <c r="E20" s="70">
        <v>39139</v>
      </c>
      <c r="F20" s="1" t="s">
        <v>114</v>
      </c>
      <c r="G20" s="1" t="s">
        <v>912</v>
      </c>
      <c r="H20" s="1" t="s">
        <v>115</v>
      </c>
      <c r="I20" s="1">
        <v>5377</v>
      </c>
      <c r="J20" s="3" t="s">
        <v>293</v>
      </c>
      <c r="K20" s="3" t="s">
        <v>629</v>
      </c>
      <c r="L20" s="2">
        <v>1299688</v>
      </c>
      <c r="M20" s="2">
        <v>1000</v>
      </c>
      <c r="N20" s="1">
        <v>8.6999999999999993</v>
      </c>
      <c r="O20" s="2">
        <v>8.6999999999999993</v>
      </c>
    </row>
    <row r="21" spans="1:15" ht="12">
      <c r="A21" s="1">
        <v>2</v>
      </c>
      <c r="B21" s="1"/>
      <c r="C21" s="1"/>
      <c r="D21" s="1" t="s">
        <v>849</v>
      </c>
      <c r="E21" s="70">
        <v>39146</v>
      </c>
      <c r="F21" s="1" t="s">
        <v>116</v>
      </c>
      <c r="G21" s="1" t="s">
        <v>912</v>
      </c>
      <c r="H21" s="1" t="s">
        <v>2166</v>
      </c>
      <c r="I21" s="1">
        <v>8737</v>
      </c>
      <c r="J21" s="3" t="s">
        <v>1290</v>
      </c>
      <c r="K21" s="3" t="s">
        <v>332</v>
      </c>
      <c r="L21" s="2">
        <v>2898000</v>
      </c>
      <c r="M21" s="2">
        <v>598000</v>
      </c>
      <c r="N21" s="1">
        <v>18.5</v>
      </c>
      <c r="O21" s="2">
        <v>11063</v>
      </c>
    </row>
    <row r="22" spans="1:15" ht="12">
      <c r="A22" s="1"/>
      <c r="B22" s="1"/>
      <c r="C22" s="1">
        <v>9</v>
      </c>
      <c r="D22" s="1" t="s">
        <v>394</v>
      </c>
      <c r="E22" s="70">
        <v>39149</v>
      </c>
      <c r="F22" s="1" t="s">
        <v>117</v>
      </c>
      <c r="G22" s="1" t="s">
        <v>912</v>
      </c>
      <c r="H22" s="1" t="s">
        <v>118</v>
      </c>
      <c r="I22" s="1">
        <v>9535</v>
      </c>
      <c r="J22" s="3" t="s">
        <v>1310</v>
      </c>
      <c r="K22" s="3" t="s">
        <v>332</v>
      </c>
      <c r="L22" s="2">
        <v>1464741</v>
      </c>
      <c r="M22" s="2">
        <v>600300</v>
      </c>
      <c r="N22" s="1">
        <v>11.9</v>
      </c>
      <c r="O22" s="2">
        <v>7143.57</v>
      </c>
    </row>
    <row r="23" spans="1:15" ht="12">
      <c r="A23" s="1">
        <v>3</v>
      </c>
      <c r="B23" s="1"/>
      <c r="C23" s="1"/>
      <c r="D23" s="1" t="s">
        <v>797</v>
      </c>
      <c r="E23" s="70">
        <v>39153</v>
      </c>
      <c r="F23" s="1" t="s">
        <v>119</v>
      </c>
      <c r="G23" s="1" t="s">
        <v>912</v>
      </c>
      <c r="H23" s="1" t="s">
        <v>120</v>
      </c>
      <c r="I23" s="1">
        <v>8733</v>
      </c>
      <c r="J23" s="3" t="s">
        <v>1290</v>
      </c>
      <c r="K23" s="3" t="s">
        <v>332</v>
      </c>
      <c r="L23" s="2">
        <v>13904906</v>
      </c>
      <c r="M23" s="2">
        <v>3008893</v>
      </c>
      <c r="N23" s="1">
        <v>16.5</v>
      </c>
      <c r="O23" s="2">
        <v>49646.734499999999</v>
      </c>
    </row>
    <row r="24" spans="1:15" ht="12">
      <c r="A24" s="1">
        <v>4</v>
      </c>
      <c r="B24" s="1"/>
      <c r="C24" s="1"/>
      <c r="D24" s="1" t="s">
        <v>121</v>
      </c>
      <c r="E24" s="70">
        <v>39154</v>
      </c>
      <c r="F24" s="1" t="s">
        <v>122</v>
      </c>
      <c r="G24" s="1" t="s">
        <v>912</v>
      </c>
      <c r="H24" s="1" t="s">
        <v>123</v>
      </c>
      <c r="I24" s="1">
        <v>6535</v>
      </c>
      <c r="J24" s="3" t="s">
        <v>1290</v>
      </c>
      <c r="K24" s="3" t="s">
        <v>332</v>
      </c>
      <c r="L24" s="2">
        <v>21200000</v>
      </c>
      <c r="M24" s="2">
        <v>6968530</v>
      </c>
      <c r="N24" s="1">
        <v>17</v>
      </c>
      <c r="O24" s="2">
        <v>118465.01</v>
      </c>
    </row>
    <row r="25" spans="1:15" ht="12">
      <c r="A25" s="1">
        <v>5</v>
      </c>
      <c r="B25" s="1"/>
      <c r="C25" s="1"/>
      <c r="D25" s="1" t="s">
        <v>2073</v>
      </c>
      <c r="E25" s="70">
        <v>39162</v>
      </c>
      <c r="F25" s="1" t="s">
        <v>124</v>
      </c>
      <c r="G25" s="1" t="s">
        <v>912</v>
      </c>
      <c r="H25" s="1" t="s">
        <v>125</v>
      </c>
      <c r="I25" s="1">
        <v>9535</v>
      </c>
      <c r="J25" s="3" t="s">
        <v>1290</v>
      </c>
      <c r="K25" s="3" t="s">
        <v>332</v>
      </c>
      <c r="L25" s="2">
        <v>6357691</v>
      </c>
      <c r="M25" s="2">
        <v>1509703</v>
      </c>
      <c r="N25" s="1">
        <v>35</v>
      </c>
      <c r="O25" s="2">
        <v>52839.605000000003</v>
      </c>
    </row>
    <row r="26" spans="1:15" ht="12">
      <c r="A26" s="1"/>
      <c r="B26" s="1">
        <v>5</v>
      </c>
      <c r="C26" s="1"/>
      <c r="D26" s="1" t="s">
        <v>400</v>
      </c>
      <c r="E26" s="70">
        <v>39168</v>
      </c>
      <c r="F26" s="1" t="s">
        <v>126</v>
      </c>
      <c r="G26" s="1" t="s">
        <v>912</v>
      </c>
      <c r="H26" s="1" t="s">
        <v>127</v>
      </c>
      <c r="I26" s="1"/>
      <c r="J26" s="3" t="s">
        <v>293</v>
      </c>
      <c r="K26" s="3" t="s">
        <v>629</v>
      </c>
      <c r="L26" s="2">
        <v>1700000</v>
      </c>
      <c r="M26" s="2">
        <v>3000</v>
      </c>
      <c r="N26" s="1">
        <v>8.82</v>
      </c>
      <c r="O26" s="2">
        <v>26.46</v>
      </c>
    </row>
    <row r="27" spans="1:15" ht="12">
      <c r="A27" s="1">
        <v>6</v>
      </c>
      <c r="B27" s="1"/>
      <c r="C27" s="1"/>
      <c r="D27" s="1" t="s">
        <v>400</v>
      </c>
      <c r="E27" s="70">
        <v>39168</v>
      </c>
      <c r="F27" s="1" t="s">
        <v>128</v>
      </c>
      <c r="G27" s="1" t="s">
        <v>912</v>
      </c>
      <c r="H27" s="1" t="s">
        <v>129</v>
      </c>
      <c r="I27" s="1">
        <v>5379</v>
      </c>
      <c r="J27" s="3" t="s">
        <v>1290</v>
      </c>
      <c r="K27" s="3" t="s">
        <v>332</v>
      </c>
      <c r="L27" s="2">
        <v>2370137</v>
      </c>
      <c r="M27" s="2">
        <v>592550</v>
      </c>
      <c r="N27" s="1">
        <v>35.020000000000003</v>
      </c>
      <c r="O27" s="2">
        <v>20751.100999999999</v>
      </c>
    </row>
    <row r="28" spans="1:15" ht="12">
      <c r="A28" s="1"/>
      <c r="B28" s="1"/>
      <c r="C28" s="1">
        <v>10</v>
      </c>
      <c r="D28" s="1" t="s">
        <v>1293</v>
      </c>
      <c r="E28" s="70">
        <v>39170</v>
      </c>
      <c r="F28" s="1" t="s">
        <v>130</v>
      </c>
      <c r="G28" s="1" t="s">
        <v>912</v>
      </c>
      <c r="H28" s="1" t="s">
        <v>131</v>
      </c>
      <c r="I28" s="1">
        <v>3577</v>
      </c>
      <c r="J28" s="3" t="s">
        <v>1310</v>
      </c>
      <c r="K28" s="3" t="s">
        <v>332</v>
      </c>
      <c r="L28" s="2">
        <v>5629614</v>
      </c>
      <c r="M28" s="2">
        <v>1218000</v>
      </c>
      <c r="N28" s="1">
        <v>21.2</v>
      </c>
      <c r="O28" s="2">
        <v>25821.599999999999</v>
      </c>
    </row>
    <row r="29" spans="1:15" ht="12">
      <c r="A29" s="1"/>
      <c r="B29" s="1"/>
      <c r="C29" s="1">
        <v>11</v>
      </c>
      <c r="D29" s="1" t="s">
        <v>132</v>
      </c>
      <c r="E29" s="70">
        <v>39175</v>
      </c>
      <c r="F29" s="1" t="s">
        <v>133</v>
      </c>
      <c r="G29" s="1" t="s">
        <v>912</v>
      </c>
      <c r="H29" s="1" t="s">
        <v>134</v>
      </c>
      <c r="I29" s="1">
        <v>3577</v>
      </c>
      <c r="J29" s="3" t="s">
        <v>1310</v>
      </c>
      <c r="K29" s="3" t="s">
        <v>332</v>
      </c>
      <c r="L29" s="2">
        <v>4295521</v>
      </c>
      <c r="M29" s="2">
        <v>1023937</v>
      </c>
      <c r="N29" s="1">
        <v>16.73</v>
      </c>
      <c r="O29" s="2">
        <v>17130.46601</v>
      </c>
    </row>
    <row r="30" spans="1:15" ht="12">
      <c r="A30" s="1">
        <v>7</v>
      </c>
      <c r="B30" s="1"/>
      <c r="C30" s="1"/>
      <c r="D30" s="1" t="s">
        <v>135</v>
      </c>
      <c r="E30" s="70">
        <v>39176</v>
      </c>
      <c r="F30" s="1" t="s">
        <v>136</v>
      </c>
      <c r="G30" s="1" t="s">
        <v>912</v>
      </c>
      <c r="H30" s="1" t="s">
        <v>137</v>
      </c>
      <c r="I30" s="1">
        <v>2797</v>
      </c>
      <c r="J30" s="3" t="s">
        <v>1290</v>
      </c>
      <c r="K30" s="3" t="s">
        <v>332</v>
      </c>
      <c r="L30" s="2">
        <v>255993827</v>
      </c>
      <c r="M30" s="2">
        <v>61526596</v>
      </c>
      <c r="N30" s="1">
        <v>16.5</v>
      </c>
      <c r="O30" s="2">
        <v>1055534.436</v>
      </c>
    </row>
    <row r="31" spans="1:15" ht="12">
      <c r="A31" s="1">
        <v>8</v>
      </c>
      <c r="B31" s="1"/>
      <c r="C31" s="1"/>
      <c r="D31" s="1" t="s">
        <v>135</v>
      </c>
      <c r="E31" s="70">
        <v>39176</v>
      </c>
      <c r="F31" s="1" t="s">
        <v>138</v>
      </c>
      <c r="G31" s="1" t="s">
        <v>139</v>
      </c>
      <c r="H31" s="1" t="s">
        <v>140</v>
      </c>
      <c r="I31" s="1">
        <v>8777</v>
      </c>
      <c r="J31" s="3" t="s">
        <v>1290</v>
      </c>
      <c r="K31" s="3" t="s">
        <v>629</v>
      </c>
      <c r="L31" s="2">
        <v>257598971</v>
      </c>
      <c r="M31" s="2"/>
      <c r="N31" s="1">
        <v>75</v>
      </c>
      <c r="O31" s="2"/>
    </row>
    <row r="32" spans="1:15" ht="12">
      <c r="A32" s="1">
        <v>9</v>
      </c>
      <c r="B32" s="1"/>
      <c r="C32" s="1"/>
      <c r="D32" s="1" t="s">
        <v>402</v>
      </c>
      <c r="E32" s="70">
        <v>39177</v>
      </c>
      <c r="F32" s="1" t="s">
        <v>141</v>
      </c>
      <c r="G32" s="1" t="s">
        <v>912</v>
      </c>
      <c r="H32" s="1" t="s">
        <v>142</v>
      </c>
      <c r="I32" s="1">
        <v>1357</v>
      </c>
      <c r="J32" s="3" t="s">
        <v>1290</v>
      </c>
      <c r="K32" s="3" t="s">
        <v>332</v>
      </c>
      <c r="L32" s="2">
        <v>20219497</v>
      </c>
      <c r="M32" s="2">
        <v>6181041</v>
      </c>
      <c r="N32" s="1">
        <v>8.4</v>
      </c>
      <c r="O32" s="2">
        <v>59708.854800000001</v>
      </c>
    </row>
    <row r="33" spans="1:15" ht="12">
      <c r="A33" s="1"/>
      <c r="B33" s="1"/>
      <c r="C33" s="1">
        <v>12</v>
      </c>
      <c r="D33" s="1" t="s">
        <v>1110</v>
      </c>
      <c r="E33" s="70">
        <v>39184</v>
      </c>
      <c r="F33" s="1" t="s">
        <v>143</v>
      </c>
      <c r="G33" s="1" t="s">
        <v>912</v>
      </c>
      <c r="H33" s="1" t="s">
        <v>144</v>
      </c>
      <c r="I33" s="1">
        <v>9578</v>
      </c>
      <c r="J33" s="3" t="s">
        <v>1310</v>
      </c>
      <c r="K33" s="3" t="s">
        <v>629</v>
      </c>
      <c r="L33" s="2">
        <v>2747032</v>
      </c>
      <c r="M33" s="2"/>
      <c r="N33" s="1">
        <v>16</v>
      </c>
      <c r="O33" s="2">
        <v>6300</v>
      </c>
    </row>
    <row r="34" spans="1:15" ht="12">
      <c r="A34" s="1"/>
      <c r="B34" s="1"/>
      <c r="C34" s="1">
        <v>13</v>
      </c>
      <c r="D34" s="1" t="s">
        <v>803</v>
      </c>
      <c r="E34" s="70">
        <v>39188</v>
      </c>
      <c r="F34" s="1" t="s">
        <v>850</v>
      </c>
      <c r="G34" s="1" t="s">
        <v>912</v>
      </c>
      <c r="H34" s="1" t="s">
        <v>873</v>
      </c>
      <c r="I34" s="1">
        <v>9576</v>
      </c>
      <c r="J34" s="3" t="s">
        <v>2137</v>
      </c>
      <c r="K34" s="3" t="s">
        <v>629</v>
      </c>
      <c r="L34" s="2">
        <v>1277120</v>
      </c>
      <c r="M34" s="2" t="s">
        <v>145</v>
      </c>
      <c r="N34" s="1"/>
      <c r="O34" s="4" t="s">
        <v>145</v>
      </c>
    </row>
    <row r="35" spans="1:15" ht="12">
      <c r="A35" s="1">
        <v>10</v>
      </c>
      <c r="B35" s="1"/>
      <c r="C35" s="1"/>
      <c r="D35" s="1" t="s">
        <v>407</v>
      </c>
      <c r="E35" s="70">
        <v>39191</v>
      </c>
      <c r="F35" s="1" t="s">
        <v>146</v>
      </c>
      <c r="G35" s="1" t="s">
        <v>912</v>
      </c>
      <c r="H35" s="1" t="s">
        <v>147</v>
      </c>
      <c r="I35" s="1">
        <v>2757</v>
      </c>
      <c r="J35" s="3" t="s">
        <v>2316</v>
      </c>
      <c r="K35" s="3" t="s">
        <v>629</v>
      </c>
      <c r="L35" s="2">
        <v>9421056</v>
      </c>
      <c r="M35" s="2" t="s">
        <v>145</v>
      </c>
      <c r="N35" s="1"/>
      <c r="O35" s="4" t="s">
        <v>145</v>
      </c>
    </row>
    <row r="36" spans="1:15" ht="12">
      <c r="A36" s="1">
        <v>11</v>
      </c>
      <c r="B36" s="1"/>
      <c r="C36" s="1"/>
      <c r="D36" s="1" t="s">
        <v>407</v>
      </c>
      <c r="E36" s="70">
        <v>39191</v>
      </c>
      <c r="F36" s="1" t="s">
        <v>148</v>
      </c>
      <c r="G36" s="1" t="s">
        <v>970</v>
      </c>
      <c r="H36" s="1" t="s">
        <v>149</v>
      </c>
      <c r="I36" s="1">
        <v>4577</v>
      </c>
      <c r="J36" s="3" t="s">
        <v>1290</v>
      </c>
      <c r="K36" s="3" t="s">
        <v>629</v>
      </c>
      <c r="L36" s="2">
        <v>93361219</v>
      </c>
      <c r="M36" s="2" t="s">
        <v>145</v>
      </c>
      <c r="N36" s="1">
        <v>1.99</v>
      </c>
      <c r="O36" s="4" t="s">
        <v>145</v>
      </c>
    </row>
    <row r="37" spans="1:15" ht="12">
      <c r="A37" s="1"/>
      <c r="B37" s="1">
        <v>6</v>
      </c>
      <c r="C37" s="1"/>
      <c r="D37" s="1" t="s">
        <v>408</v>
      </c>
      <c r="E37" s="70">
        <v>39192</v>
      </c>
      <c r="F37" s="1" t="s">
        <v>150</v>
      </c>
      <c r="G37" s="1" t="s">
        <v>912</v>
      </c>
      <c r="H37" s="1" t="s">
        <v>151</v>
      </c>
      <c r="I37" s="1">
        <v>9533</v>
      </c>
      <c r="J37" s="3" t="s">
        <v>293</v>
      </c>
      <c r="K37" s="3" t="s">
        <v>629</v>
      </c>
      <c r="L37" s="2">
        <v>2300000</v>
      </c>
      <c r="M37" s="2">
        <v>6000</v>
      </c>
      <c r="N37" s="1">
        <v>8.6999999999999993</v>
      </c>
      <c r="O37" s="2">
        <v>52.2</v>
      </c>
    </row>
    <row r="38" spans="1:15" ht="12">
      <c r="A38" s="1"/>
      <c r="B38" s="1"/>
      <c r="C38" s="1">
        <v>14</v>
      </c>
      <c r="D38" s="1" t="s">
        <v>978</v>
      </c>
      <c r="E38" s="70">
        <v>39195</v>
      </c>
      <c r="F38" s="1" t="s">
        <v>152</v>
      </c>
      <c r="G38" s="1" t="s">
        <v>912</v>
      </c>
      <c r="H38" s="1" t="s">
        <v>153</v>
      </c>
      <c r="I38" s="1">
        <v>9535</v>
      </c>
      <c r="J38" s="3" t="s">
        <v>1310</v>
      </c>
      <c r="K38" s="3" t="s">
        <v>629</v>
      </c>
      <c r="L38" s="2">
        <v>4997500</v>
      </c>
      <c r="M38" s="2" t="s">
        <v>145</v>
      </c>
      <c r="N38" s="1">
        <v>4</v>
      </c>
      <c r="O38" s="2">
        <v>5000</v>
      </c>
    </row>
    <row r="39" spans="1:15" ht="12">
      <c r="A39" s="1"/>
      <c r="B39" s="1"/>
      <c r="C39" s="1">
        <v>15</v>
      </c>
      <c r="D39" s="1" t="s">
        <v>410</v>
      </c>
      <c r="E39" s="70">
        <v>39199</v>
      </c>
      <c r="F39" s="1" t="s">
        <v>154</v>
      </c>
      <c r="G39" s="1" t="s">
        <v>912</v>
      </c>
      <c r="H39" s="1" t="s">
        <v>167</v>
      </c>
      <c r="I39" s="1">
        <v>9537</v>
      </c>
      <c r="J39" s="3" t="s">
        <v>1310</v>
      </c>
      <c r="K39" s="3" t="s">
        <v>332</v>
      </c>
      <c r="L39" s="2">
        <v>4430456</v>
      </c>
      <c r="M39" s="2">
        <v>1260377</v>
      </c>
      <c r="N39" s="1">
        <v>7.5</v>
      </c>
      <c r="O39" s="2">
        <v>9452.8274999999994</v>
      </c>
    </row>
    <row r="40" spans="1:15" ht="12">
      <c r="A40" s="1"/>
      <c r="B40" s="1"/>
      <c r="C40" s="1">
        <v>16</v>
      </c>
      <c r="D40" s="1" t="s">
        <v>412</v>
      </c>
      <c r="E40" s="70">
        <v>39205</v>
      </c>
      <c r="F40" s="1" t="s">
        <v>168</v>
      </c>
      <c r="G40" s="1" t="s">
        <v>912</v>
      </c>
      <c r="H40" s="1" t="s">
        <v>169</v>
      </c>
      <c r="I40" s="1">
        <v>2757</v>
      </c>
      <c r="J40" s="3" t="s">
        <v>2137</v>
      </c>
      <c r="K40" s="3" t="s">
        <v>629</v>
      </c>
      <c r="L40" s="2">
        <v>5000000</v>
      </c>
      <c r="M40" s="2" t="s">
        <v>145</v>
      </c>
      <c r="N40" s="1">
        <v>13.4</v>
      </c>
      <c r="O40" s="4" t="s">
        <v>145</v>
      </c>
    </row>
    <row r="41" spans="1:15" ht="12">
      <c r="A41" s="1"/>
      <c r="B41" s="1"/>
      <c r="C41" s="1">
        <v>17</v>
      </c>
      <c r="D41" s="1" t="s">
        <v>413</v>
      </c>
      <c r="E41" s="70">
        <v>39206</v>
      </c>
      <c r="F41" s="1" t="s">
        <v>170</v>
      </c>
      <c r="G41" s="1" t="s">
        <v>912</v>
      </c>
      <c r="H41" s="1" t="s">
        <v>171</v>
      </c>
      <c r="I41" s="1">
        <v>4573</v>
      </c>
      <c r="J41" s="3" t="s">
        <v>1310</v>
      </c>
      <c r="K41" s="3" t="s">
        <v>332</v>
      </c>
      <c r="L41" s="2">
        <v>5578746</v>
      </c>
      <c r="M41" s="2">
        <v>1244589</v>
      </c>
      <c r="N41" s="1">
        <v>4.96</v>
      </c>
      <c r="O41" s="2">
        <v>6173.1614399999999</v>
      </c>
    </row>
    <row r="42" spans="1:15" ht="12">
      <c r="A42" s="1"/>
      <c r="B42" s="1"/>
      <c r="C42" s="1">
        <v>18</v>
      </c>
      <c r="D42" s="1" t="s">
        <v>2161</v>
      </c>
      <c r="E42" s="70">
        <v>39211</v>
      </c>
      <c r="F42" s="1" t="s">
        <v>172</v>
      </c>
      <c r="G42" s="1" t="s">
        <v>912</v>
      </c>
      <c r="H42" s="1" t="s">
        <v>173</v>
      </c>
      <c r="I42" s="1">
        <v>5555</v>
      </c>
      <c r="J42" s="3" t="s">
        <v>1310</v>
      </c>
      <c r="K42" s="3" t="s">
        <v>332</v>
      </c>
      <c r="L42" s="2">
        <v>7573286</v>
      </c>
      <c r="M42" s="2">
        <v>1970137</v>
      </c>
      <c r="N42" s="1">
        <v>2.5499999999999998</v>
      </c>
      <c r="O42" s="2">
        <v>5023.8493500000004</v>
      </c>
    </row>
    <row r="43" spans="1:15" ht="12">
      <c r="A43" s="1"/>
      <c r="B43" s="1">
        <v>7</v>
      </c>
      <c r="C43" s="1"/>
      <c r="D43" s="1" t="s">
        <v>414</v>
      </c>
      <c r="E43" s="70">
        <v>39213</v>
      </c>
      <c r="F43" s="1" t="s">
        <v>174</v>
      </c>
      <c r="G43" s="1" t="s">
        <v>912</v>
      </c>
      <c r="H43" s="1" t="s">
        <v>175</v>
      </c>
      <c r="I43" s="1">
        <v>1773</v>
      </c>
      <c r="J43" s="3" t="s">
        <v>293</v>
      </c>
      <c r="K43" s="3" t="s">
        <v>629</v>
      </c>
      <c r="L43" s="2">
        <v>5350000</v>
      </c>
      <c r="M43" s="2">
        <v>2000</v>
      </c>
      <c r="N43" s="1">
        <v>15</v>
      </c>
      <c r="O43" s="2">
        <v>30</v>
      </c>
    </row>
    <row r="44" spans="1:15" ht="12">
      <c r="A44" s="1">
        <v>12</v>
      </c>
      <c r="B44" s="1"/>
      <c r="C44" s="1"/>
      <c r="D44" s="1" t="s">
        <v>176</v>
      </c>
      <c r="E44" s="70">
        <v>39218</v>
      </c>
      <c r="F44" s="1" t="s">
        <v>177</v>
      </c>
      <c r="G44" s="1" t="s">
        <v>912</v>
      </c>
      <c r="H44" s="1" t="s">
        <v>178</v>
      </c>
      <c r="I44" s="1">
        <v>8355</v>
      </c>
      <c r="J44" s="3" t="s">
        <v>1290</v>
      </c>
      <c r="K44" s="3" t="s">
        <v>629</v>
      </c>
      <c r="L44" s="2">
        <v>2542006</v>
      </c>
      <c r="M44" s="2" t="s">
        <v>145</v>
      </c>
      <c r="N44" s="1">
        <v>72.7</v>
      </c>
      <c r="O44" s="4" t="s">
        <v>145</v>
      </c>
    </row>
    <row r="45" spans="1:15" ht="12">
      <c r="A45" s="1"/>
      <c r="B45" s="1">
        <v>8</v>
      </c>
      <c r="C45" s="1"/>
      <c r="D45" s="1" t="s">
        <v>420</v>
      </c>
      <c r="E45" s="70">
        <v>39226</v>
      </c>
      <c r="F45" s="1" t="s">
        <v>179</v>
      </c>
      <c r="G45" s="1" t="s">
        <v>912</v>
      </c>
      <c r="H45" s="1" t="s">
        <v>180</v>
      </c>
      <c r="I45" s="1">
        <v>2799</v>
      </c>
      <c r="J45" s="3" t="s">
        <v>293</v>
      </c>
      <c r="K45" s="3" t="s">
        <v>629</v>
      </c>
      <c r="L45" s="2">
        <v>1600000</v>
      </c>
      <c r="M45" s="2">
        <v>1000</v>
      </c>
      <c r="N45" s="1">
        <v>12.5</v>
      </c>
      <c r="O45" s="2">
        <v>12.5</v>
      </c>
    </row>
    <row r="46" spans="1:15" ht="12">
      <c r="A46" s="1"/>
      <c r="B46" s="1">
        <v>9</v>
      </c>
      <c r="C46" s="1"/>
      <c r="D46" s="1" t="s">
        <v>1120</v>
      </c>
      <c r="E46" s="70">
        <v>39227</v>
      </c>
      <c r="F46" s="1" t="s">
        <v>181</v>
      </c>
      <c r="G46" s="1" t="s">
        <v>912</v>
      </c>
      <c r="H46" s="1" t="s">
        <v>182</v>
      </c>
      <c r="I46" s="1">
        <v>3537</v>
      </c>
      <c r="J46" s="3" t="s">
        <v>293</v>
      </c>
      <c r="K46" s="3" t="s">
        <v>629</v>
      </c>
      <c r="L46" s="2">
        <v>5066500</v>
      </c>
      <c r="M46" s="2">
        <v>20000</v>
      </c>
      <c r="N46" s="1">
        <v>1.05</v>
      </c>
      <c r="O46" s="2">
        <v>21</v>
      </c>
    </row>
    <row r="47" spans="1:15" ht="12">
      <c r="A47" s="1"/>
      <c r="B47" s="1"/>
      <c r="C47" s="1">
        <v>19</v>
      </c>
      <c r="D47" s="1" t="s">
        <v>422</v>
      </c>
      <c r="E47" s="70">
        <v>39233</v>
      </c>
      <c r="F47" s="1" t="s">
        <v>183</v>
      </c>
      <c r="G47" s="1" t="s">
        <v>912</v>
      </c>
      <c r="H47" s="1" t="s">
        <v>184</v>
      </c>
      <c r="I47" s="1">
        <v>2793</v>
      </c>
      <c r="J47" s="3" t="s">
        <v>1310</v>
      </c>
      <c r="K47" s="3" t="s">
        <v>332</v>
      </c>
      <c r="L47" s="2">
        <v>4840271</v>
      </c>
      <c r="M47" s="2">
        <v>1320977</v>
      </c>
      <c r="N47" s="1">
        <v>15.54</v>
      </c>
      <c r="O47" s="2">
        <v>20527.98258</v>
      </c>
    </row>
    <row r="48" spans="1:15" ht="12">
      <c r="A48" s="1"/>
      <c r="B48" s="1">
        <v>10</v>
      </c>
      <c r="C48" s="1"/>
      <c r="D48" s="1" t="s">
        <v>1131</v>
      </c>
      <c r="E48" s="70">
        <v>39237</v>
      </c>
      <c r="F48" s="1" t="s">
        <v>185</v>
      </c>
      <c r="G48" s="1" t="s">
        <v>912</v>
      </c>
      <c r="H48" s="1" t="s">
        <v>186</v>
      </c>
      <c r="I48" s="1">
        <v>6535</v>
      </c>
      <c r="J48" s="3" t="s">
        <v>293</v>
      </c>
      <c r="K48" s="3" t="s">
        <v>629</v>
      </c>
      <c r="L48" s="2">
        <v>1270090</v>
      </c>
      <c r="M48" s="2">
        <v>5000</v>
      </c>
      <c r="N48" s="1">
        <v>5.5</v>
      </c>
      <c r="O48" s="2">
        <v>27.5</v>
      </c>
    </row>
    <row r="49" spans="1:15" ht="12">
      <c r="A49" s="1"/>
      <c r="B49" s="1"/>
      <c r="C49" s="1">
        <v>20</v>
      </c>
      <c r="D49" s="1" t="s">
        <v>423</v>
      </c>
      <c r="E49" s="70">
        <v>39239</v>
      </c>
      <c r="F49" s="1" t="s">
        <v>187</v>
      </c>
      <c r="G49" s="1" t="s">
        <v>912</v>
      </c>
      <c r="H49" s="1" t="s">
        <v>188</v>
      </c>
      <c r="I49" s="1">
        <v>2757</v>
      </c>
      <c r="J49" s="3" t="s">
        <v>1310</v>
      </c>
      <c r="K49" s="3" t="s">
        <v>332</v>
      </c>
      <c r="L49" s="2">
        <v>6185726</v>
      </c>
      <c r="M49" s="2">
        <v>2451554</v>
      </c>
      <c r="N49" s="1">
        <v>13.85</v>
      </c>
      <c r="O49" s="2">
        <v>33954.022900000004</v>
      </c>
    </row>
    <row r="50" spans="1:15" ht="12">
      <c r="A50" s="1"/>
      <c r="B50" s="1"/>
      <c r="C50" s="1">
        <v>21</v>
      </c>
      <c r="D50" s="1" t="s">
        <v>426</v>
      </c>
      <c r="E50" s="70">
        <v>39240</v>
      </c>
      <c r="F50" s="1" t="s">
        <v>189</v>
      </c>
      <c r="G50" s="1" t="s">
        <v>912</v>
      </c>
      <c r="H50" s="1" t="s">
        <v>190</v>
      </c>
      <c r="I50" s="1">
        <v>5753</v>
      </c>
      <c r="J50" s="3" t="s">
        <v>1310</v>
      </c>
      <c r="K50" s="3" t="s">
        <v>332</v>
      </c>
      <c r="L50" s="2">
        <v>12801958</v>
      </c>
      <c r="M50" s="2">
        <v>6334747</v>
      </c>
      <c r="N50" s="1">
        <v>5.0999999999999996</v>
      </c>
      <c r="O50" s="2">
        <v>32307.209699999999</v>
      </c>
    </row>
    <row r="51" spans="1:15" ht="12">
      <c r="A51" s="1">
        <v>13</v>
      </c>
      <c r="B51" s="1"/>
      <c r="C51" s="1"/>
      <c r="D51" s="1" t="s">
        <v>694</v>
      </c>
      <c r="E51" s="70">
        <v>39246</v>
      </c>
      <c r="F51" s="1" t="s">
        <v>1305</v>
      </c>
      <c r="G51" s="1" t="s">
        <v>912</v>
      </c>
      <c r="H51" s="1" t="s">
        <v>191</v>
      </c>
      <c r="I51" s="1">
        <v>8355</v>
      </c>
      <c r="J51" s="3" t="s">
        <v>1290</v>
      </c>
      <c r="K51" s="3" t="s">
        <v>629</v>
      </c>
      <c r="L51" s="2">
        <v>16908614</v>
      </c>
      <c r="M51" s="4" t="s">
        <v>145</v>
      </c>
      <c r="N51" s="1">
        <v>25</v>
      </c>
      <c r="O51" s="4" t="s">
        <v>145</v>
      </c>
    </row>
    <row r="52" spans="1:15" ht="12">
      <c r="A52" s="1"/>
      <c r="B52" s="1"/>
      <c r="C52" s="1">
        <v>22</v>
      </c>
      <c r="D52" s="1" t="s">
        <v>1142</v>
      </c>
      <c r="E52" s="70">
        <v>39247</v>
      </c>
      <c r="F52" s="1" t="s">
        <v>192</v>
      </c>
      <c r="G52" s="1" t="s">
        <v>912</v>
      </c>
      <c r="H52" s="1" t="s">
        <v>193</v>
      </c>
      <c r="I52" s="1">
        <v>7535</v>
      </c>
      <c r="J52" s="3" t="s">
        <v>1310</v>
      </c>
      <c r="K52" s="3" t="s">
        <v>629</v>
      </c>
      <c r="L52" s="2">
        <v>5708555</v>
      </c>
      <c r="M52" s="4" t="s">
        <v>145</v>
      </c>
      <c r="N52" s="1">
        <v>8.4499999999999993</v>
      </c>
      <c r="O52" s="2">
        <v>5000</v>
      </c>
    </row>
    <row r="53" spans="1:15" ht="12">
      <c r="A53" s="1"/>
      <c r="B53" s="1">
        <v>11</v>
      </c>
      <c r="C53" s="1"/>
      <c r="D53" s="1" t="s">
        <v>697</v>
      </c>
      <c r="E53" s="70">
        <v>39248</v>
      </c>
      <c r="F53" s="1" t="s">
        <v>194</v>
      </c>
      <c r="G53" s="1" t="s">
        <v>912</v>
      </c>
      <c r="H53" s="1" t="s">
        <v>195</v>
      </c>
      <c r="I53" s="1">
        <v>7577</v>
      </c>
      <c r="J53" s="3" t="s">
        <v>293</v>
      </c>
      <c r="K53" s="3" t="s">
        <v>629</v>
      </c>
      <c r="L53" s="2">
        <v>1496230</v>
      </c>
      <c r="M53" s="2">
        <v>2000</v>
      </c>
      <c r="N53" s="1">
        <v>7.8</v>
      </c>
      <c r="O53" s="2">
        <v>15.6</v>
      </c>
    </row>
    <row r="54" spans="1:15" ht="12">
      <c r="A54" s="1"/>
      <c r="B54" s="1"/>
      <c r="C54" s="1">
        <v>23</v>
      </c>
      <c r="D54" s="1" t="s">
        <v>1460</v>
      </c>
      <c r="E54" s="70">
        <v>39251</v>
      </c>
      <c r="F54" s="1" t="s">
        <v>998</v>
      </c>
      <c r="G54" s="1" t="s">
        <v>912</v>
      </c>
      <c r="H54" s="1" t="s">
        <v>999</v>
      </c>
      <c r="I54" s="1">
        <v>2791</v>
      </c>
      <c r="J54" s="3" t="s">
        <v>293</v>
      </c>
      <c r="K54" s="3" t="s">
        <v>629</v>
      </c>
      <c r="L54" s="2">
        <v>1312500</v>
      </c>
      <c r="M54" s="4" t="s">
        <v>145</v>
      </c>
      <c r="N54" s="4">
        <v>29.9</v>
      </c>
      <c r="O54" s="4" t="s">
        <v>145</v>
      </c>
    </row>
    <row r="55" spans="1:15" ht="12">
      <c r="A55" s="1">
        <v>14</v>
      </c>
      <c r="B55" s="1"/>
      <c r="C55" s="1"/>
      <c r="D55" s="1" t="s">
        <v>437</v>
      </c>
      <c r="E55" s="70">
        <v>39252</v>
      </c>
      <c r="F55" s="1" t="s">
        <v>196</v>
      </c>
      <c r="G55" s="1" t="s">
        <v>912</v>
      </c>
      <c r="H55" s="1" t="s">
        <v>197</v>
      </c>
      <c r="I55" s="1">
        <v>8733</v>
      </c>
      <c r="J55" s="3" t="s">
        <v>1290</v>
      </c>
      <c r="K55" s="3" t="s">
        <v>332</v>
      </c>
      <c r="L55" s="2">
        <v>9500000</v>
      </c>
      <c r="M55" s="2">
        <v>3810000</v>
      </c>
      <c r="N55" s="1">
        <v>15</v>
      </c>
      <c r="O55" s="2">
        <v>57150</v>
      </c>
    </row>
    <row r="56" spans="1:15" ht="12">
      <c r="A56" s="1"/>
      <c r="B56" s="1">
        <v>12</v>
      </c>
      <c r="C56" s="1"/>
      <c r="D56" s="1" t="s">
        <v>437</v>
      </c>
      <c r="E56" s="70">
        <v>39252</v>
      </c>
      <c r="F56" s="1" t="s">
        <v>198</v>
      </c>
      <c r="G56" s="1" t="s">
        <v>912</v>
      </c>
      <c r="H56" s="1" t="s">
        <v>199</v>
      </c>
      <c r="I56" s="1">
        <v>5755</v>
      </c>
      <c r="J56" s="3" t="s">
        <v>293</v>
      </c>
      <c r="K56" s="3" t="s">
        <v>629</v>
      </c>
      <c r="L56" s="2">
        <v>1333333</v>
      </c>
      <c r="M56" s="2">
        <v>5900</v>
      </c>
      <c r="N56" s="1">
        <v>6.75</v>
      </c>
      <c r="O56" s="2">
        <v>39.825000000000003</v>
      </c>
    </row>
    <row r="57" spans="1:15" ht="12">
      <c r="A57" s="1"/>
      <c r="B57" s="1"/>
      <c r="C57" s="1">
        <v>24</v>
      </c>
      <c r="D57" s="1" t="s">
        <v>448</v>
      </c>
      <c r="E57" s="70">
        <v>39260</v>
      </c>
      <c r="F57" s="1" t="s">
        <v>200</v>
      </c>
      <c r="G57" s="1" t="s">
        <v>912</v>
      </c>
      <c r="H57" s="1" t="s">
        <v>201</v>
      </c>
      <c r="I57" s="1">
        <v>3745</v>
      </c>
      <c r="J57" s="3" t="s">
        <v>1310</v>
      </c>
      <c r="K57" s="3" t="s">
        <v>332</v>
      </c>
      <c r="L57" s="2">
        <v>1538860</v>
      </c>
      <c r="M57" s="2">
        <v>416242</v>
      </c>
      <c r="N57" s="1">
        <v>30</v>
      </c>
      <c r="O57" s="2">
        <v>12487.26</v>
      </c>
    </row>
    <row r="58" spans="1:15" ht="12">
      <c r="A58" s="1">
        <v>15</v>
      </c>
      <c r="B58" s="1"/>
      <c r="C58" s="1"/>
      <c r="D58" s="1" t="s">
        <v>452</v>
      </c>
      <c r="E58" s="70">
        <v>39261</v>
      </c>
      <c r="F58" s="1" t="s">
        <v>202</v>
      </c>
      <c r="G58" s="1" t="s">
        <v>912</v>
      </c>
      <c r="H58" s="1" t="s">
        <v>203</v>
      </c>
      <c r="I58" s="1">
        <v>4573</v>
      </c>
      <c r="J58" s="3" t="s">
        <v>1290</v>
      </c>
      <c r="K58" s="3" t="s">
        <v>332</v>
      </c>
      <c r="L58" s="2">
        <v>14389531</v>
      </c>
      <c r="M58" s="2">
        <v>3847713</v>
      </c>
      <c r="N58" s="1">
        <v>10.51</v>
      </c>
      <c r="O58" s="2">
        <v>40439.463629999998</v>
      </c>
    </row>
    <row r="59" spans="1:15" ht="12">
      <c r="A59" s="1"/>
      <c r="B59" s="1"/>
      <c r="C59" s="1">
        <v>25</v>
      </c>
      <c r="D59" s="1" t="s">
        <v>713</v>
      </c>
      <c r="E59" s="70">
        <v>39265</v>
      </c>
      <c r="F59" s="1" t="s">
        <v>204</v>
      </c>
      <c r="G59" s="1" t="s">
        <v>912</v>
      </c>
      <c r="H59" s="1" t="s">
        <v>38</v>
      </c>
      <c r="I59" s="1">
        <v>1777</v>
      </c>
      <c r="J59" s="3" t="s">
        <v>2137</v>
      </c>
      <c r="K59" s="3" t="s">
        <v>629</v>
      </c>
      <c r="L59" s="2">
        <v>8581328</v>
      </c>
      <c r="M59" s="4" t="s">
        <v>145</v>
      </c>
      <c r="N59" s="1">
        <v>11.2</v>
      </c>
      <c r="O59" s="4" t="s">
        <v>145</v>
      </c>
    </row>
    <row r="60" spans="1:15" ht="12">
      <c r="A60" s="1"/>
      <c r="B60" s="1"/>
      <c r="C60" s="1">
        <v>26</v>
      </c>
      <c r="D60" s="1" t="s">
        <v>713</v>
      </c>
      <c r="E60" s="70">
        <v>39265</v>
      </c>
      <c r="F60" s="1" t="s">
        <v>242</v>
      </c>
      <c r="G60" s="1" t="s">
        <v>912</v>
      </c>
      <c r="H60" s="1" t="s">
        <v>243</v>
      </c>
      <c r="I60" s="1">
        <v>2713</v>
      </c>
      <c r="J60" s="3" t="s">
        <v>1310</v>
      </c>
      <c r="K60" s="3" t="s">
        <v>332</v>
      </c>
      <c r="L60" s="2">
        <v>3362500</v>
      </c>
      <c r="M60" s="2">
        <v>1112500</v>
      </c>
      <c r="N60" s="1">
        <v>4</v>
      </c>
      <c r="O60" s="2">
        <v>4450</v>
      </c>
    </row>
    <row r="61" spans="1:15" ht="12">
      <c r="A61" s="1">
        <v>16</v>
      </c>
      <c r="B61" s="1"/>
      <c r="C61" s="1"/>
      <c r="D61" s="1" t="s">
        <v>713</v>
      </c>
      <c r="E61" s="70">
        <v>39265</v>
      </c>
      <c r="F61" s="1" t="s">
        <v>244</v>
      </c>
      <c r="G61" s="1" t="s">
        <v>912</v>
      </c>
      <c r="H61" s="1" t="s">
        <v>245</v>
      </c>
      <c r="I61" s="1">
        <v>2775</v>
      </c>
      <c r="J61" s="3" t="s">
        <v>1290</v>
      </c>
      <c r="K61" s="3" t="s">
        <v>629</v>
      </c>
      <c r="L61" s="2">
        <v>2391364450</v>
      </c>
      <c r="M61" s="4" t="s">
        <v>145</v>
      </c>
      <c r="N61" s="1">
        <v>0.75</v>
      </c>
      <c r="O61" s="4" t="s">
        <v>145</v>
      </c>
    </row>
    <row r="62" spans="1:15" ht="12">
      <c r="A62" s="1">
        <v>17</v>
      </c>
      <c r="B62" s="1"/>
      <c r="C62" s="1"/>
      <c r="D62" s="1" t="s">
        <v>460</v>
      </c>
      <c r="E62" s="70">
        <v>39268</v>
      </c>
      <c r="F62" s="1" t="s">
        <v>246</v>
      </c>
      <c r="G62" s="1" t="s">
        <v>912</v>
      </c>
      <c r="H62" s="1" t="s">
        <v>247</v>
      </c>
      <c r="I62" s="1">
        <v>5553</v>
      </c>
      <c r="J62" s="3" t="s">
        <v>1290</v>
      </c>
      <c r="K62" s="3" t="s">
        <v>332</v>
      </c>
      <c r="L62" s="2">
        <v>19916129</v>
      </c>
      <c r="M62" s="2">
        <v>4516129</v>
      </c>
      <c r="N62" s="1">
        <v>15.5</v>
      </c>
      <c r="O62" s="2">
        <v>69999.999500000005</v>
      </c>
    </row>
    <row r="63" spans="1:15" ht="12">
      <c r="A63" s="1"/>
      <c r="B63" s="1">
        <v>13</v>
      </c>
      <c r="C63" s="1"/>
      <c r="D63" s="1" t="s">
        <v>460</v>
      </c>
      <c r="E63" s="70">
        <v>39268</v>
      </c>
      <c r="F63" s="1" t="s">
        <v>248</v>
      </c>
      <c r="G63" s="1" t="s">
        <v>912</v>
      </c>
      <c r="H63" s="1" t="s">
        <v>249</v>
      </c>
      <c r="I63" s="1">
        <v>4573</v>
      </c>
      <c r="J63" s="3" t="s">
        <v>293</v>
      </c>
      <c r="K63" s="3" t="s">
        <v>629</v>
      </c>
      <c r="L63" s="2">
        <v>1098600</v>
      </c>
      <c r="M63" s="2">
        <v>4500</v>
      </c>
      <c r="N63" s="1">
        <v>4.8499999999999996</v>
      </c>
      <c r="O63" s="2">
        <v>21.824999999999999</v>
      </c>
    </row>
    <row r="64" spans="1:15" ht="12">
      <c r="A64" s="1"/>
      <c r="B64" s="1"/>
      <c r="C64" s="1">
        <v>27</v>
      </c>
      <c r="D64" s="1" t="s">
        <v>464</v>
      </c>
      <c r="E64" s="70">
        <v>39269</v>
      </c>
      <c r="F64" s="1" t="s">
        <v>250</v>
      </c>
      <c r="G64" s="1" t="s">
        <v>912</v>
      </c>
      <c r="H64" s="1" t="s">
        <v>251</v>
      </c>
      <c r="I64" s="1">
        <v>8733</v>
      </c>
      <c r="J64" s="3" t="s">
        <v>2137</v>
      </c>
      <c r="K64" s="3" t="s">
        <v>629</v>
      </c>
      <c r="L64" s="2">
        <v>859940</v>
      </c>
      <c r="M64" s="4" t="s">
        <v>145</v>
      </c>
      <c r="N64" s="1">
        <v>28.8</v>
      </c>
      <c r="O64" s="4" t="s">
        <v>145</v>
      </c>
    </row>
    <row r="65" spans="1:15" ht="12">
      <c r="A65" s="1"/>
      <c r="B65" s="1">
        <v>14</v>
      </c>
      <c r="C65" s="1"/>
      <c r="D65" s="1" t="s">
        <v>464</v>
      </c>
      <c r="E65" s="70">
        <v>39269</v>
      </c>
      <c r="F65" s="1" t="s">
        <v>252</v>
      </c>
      <c r="G65" s="1" t="s">
        <v>139</v>
      </c>
      <c r="H65" s="1" t="s">
        <v>253</v>
      </c>
      <c r="I65" s="1">
        <v>533</v>
      </c>
      <c r="J65" s="3" t="s">
        <v>293</v>
      </c>
      <c r="K65" s="3" t="s">
        <v>629</v>
      </c>
      <c r="L65" s="2">
        <v>119397255</v>
      </c>
      <c r="M65" s="4">
        <v>83000</v>
      </c>
      <c r="N65" s="1">
        <v>0.18</v>
      </c>
      <c r="O65" s="2">
        <v>14.94</v>
      </c>
    </row>
    <row r="66" spans="1:15" ht="12">
      <c r="A66" s="1"/>
      <c r="B66" s="1">
        <v>15</v>
      </c>
      <c r="C66" s="1"/>
      <c r="D66" s="1" t="s">
        <v>464</v>
      </c>
      <c r="E66" s="70">
        <v>39269</v>
      </c>
      <c r="F66" s="1" t="s">
        <v>254</v>
      </c>
      <c r="G66" s="1" t="s">
        <v>912</v>
      </c>
      <c r="H66" s="1" t="s">
        <v>255</v>
      </c>
      <c r="I66" s="1">
        <v>2799</v>
      </c>
      <c r="J66" s="3" t="s">
        <v>293</v>
      </c>
      <c r="K66" s="3" t="s">
        <v>629</v>
      </c>
      <c r="L66" s="2">
        <v>1792713</v>
      </c>
      <c r="M66" s="2">
        <v>1250</v>
      </c>
      <c r="N66" s="1">
        <v>21.4</v>
      </c>
      <c r="O66" s="2">
        <v>26.75</v>
      </c>
    </row>
    <row r="67" spans="1:15" ht="12">
      <c r="A67" s="1"/>
      <c r="B67" s="1"/>
      <c r="C67" s="1">
        <v>28</v>
      </c>
      <c r="D67" s="1" t="s">
        <v>1021</v>
      </c>
      <c r="E67" s="70">
        <v>39272</v>
      </c>
      <c r="F67" s="1" t="s">
        <v>775</v>
      </c>
      <c r="G67" s="1" t="s">
        <v>912</v>
      </c>
      <c r="H67" s="1" t="s">
        <v>256</v>
      </c>
      <c r="I67" s="1">
        <v>9572</v>
      </c>
      <c r="J67" s="3" t="s">
        <v>2137</v>
      </c>
      <c r="K67" s="3" t="s">
        <v>332</v>
      </c>
      <c r="L67" s="2">
        <v>1885366</v>
      </c>
      <c r="M67" s="2">
        <v>375000</v>
      </c>
      <c r="N67" s="1">
        <v>5.8</v>
      </c>
      <c r="O67" s="2">
        <v>2175</v>
      </c>
    </row>
    <row r="68" spans="1:15" ht="12">
      <c r="A68" s="1"/>
      <c r="B68" s="1">
        <v>16</v>
      </c>
      <c r="C68" s="1"/>
      <c r="D68" s="1" t="s">
        <v>1021</v>
      </c>
      <c r="E68" s="70">
        <v>39272</v>
      </c>
      <c r="F68" s="1" t="s">
        <v>257</v>
      </c>
      <c r="G68" s="1" t="s">
        <v>912</v>
      </c>
      <c r="H68" s="1" t="s">
        <v>258</v>
      </c>
      <c r="I68" s="1">
        <v>2353</v>
      </c>
      <c r="J68" s="3" t="s">
        <v>293</v>
      </c>
      <c r="K68" s="3" t="s">
        <v>629</v>
      </c>
      <c r="L68" s="2">
        <v>3200228</v>
      </c>
      <c r="M68" s="2">
        <v>5819</v>
      </c>
      <c r="N68" s="1">
        <v>15</v>
      </c>
      <c r="O68" s="2">
        <v>16287.285</v>
      </c>
    </row>
    <row r="69" spans="1:15" ht="12">
      <c r="A69" s="1"/>
      <c r="B69" s="1">
        <v>17</v>
      </c>
      <c r="C69" s="1"/>
      <c r="D69" s="1" t="s">
        <v>1021</v>
      </c>
      <c r="E69" s="70">
        <v>39272</v>
      </c>
      <c r="F69" s="1" t="s">
        <v>259</v>
      </c>
      <c r="G69" s="1" t="s">
        <v>912</v>
      </c>
      <c r="H69" s="1" t="s">
        <v>260</v>
      </c>
      <c r="I69" s="1">
        <v>2723</v>
      </c>
      <c r="J69" s="3" t="s">
        <v>293</v>
      </c>
      <c r="K69" s="3" t="s">
        <v>629</v>
      </c>
      <c r="L69" s="2">
        <v>3328400</v>
      </c>
      <c r="M69" s="2">
        <v>7500</v>
      </c>
      <c r="N69" s="1">
        <v>12</v>
      </c>
      <c r="O69" s="2">
        <v>90</v>
      </c>
    </row>
    <row r="70" spans="1:15" ht="12">
      <c r="A70" s="1">
        <v>18</v>
      </c>
      <c r="B70" s="1"/>
      <c r="C70" s="1"/>
      <c r="D70" s="1" t="s">
        <v>520</v>
      </c>
      <c r="E70" s="70">
        <v>39275</v>
      </c>
      <c r="F70" s="1" t="s">
        <v>261</v>
      </c>
      <c r="G70" s="1" t="s">
        <v>1036</v>
      </c>
      <c r="H70" s="1" t="s">
        <v>262</v>
      </c>
      <c r="I70" s="1">
        <v>8538</v>
      </c>
      <c r="J70" s="3" t="s">
        <v>1290</v>
      </c>
      <c r="K70" s="3" t="s">
        <v>332</v>
      </c>
      <c r="L70" s="2">
        <v>85581541</v>
      </c>
      <c r="M70" s="2">
        <v>11604518</v>
      </c>
      <c r="N70" s="1">
        <v>19.350000000000001</v>
      </c>
      <c r="O70" s="2">
        <v>224547.42329999999</v>
      </c>
    </row>
    <row r="71" spans="1:15" ht="12">
      <c r="A71" s="1"/>
      <c r="B71" s="1"/>
      <c r="C71" s="1">
        <v>28</v>
      </c>
      <c r="D71" s="1" t="s">
        <v>520</v>
      </c>
      <c r="E71" s="70">
        <v>39275</v>
      </c>
      <c r="F71" s="1" t="s">
        <v>263</v>
      </c>
      <c r="G71" s="1" t="s">
        <v>912</v>
      </c>
      <c r="H71" s="1" t="s">
        <v>264</v>
      </c>
      <c r="I71" s="1">
        <v>9537</v>
      </c>
      <c r="J71" s="3" t="s">
        <v>1310</v>
      </c>
      <c r="K71" s="3" t="s">
        <v>629</v>
      </c>
      <c r="L71" s="2">
        <v>4605019</v>
      </c>
      <c r="M71" s="4" t="s">
        <v>145</v>
      </c>
      <c r="N71" s="1">
        <v>4.6100000000000003</v>
      </c>
      <c r="O71" s="2">
        <v>5200</v>
      </c>
    </row>
    <row r="72" spans="1:15" ht="12">
      <c r="A72" s="1"/>
      <c r="B72" s="1"/>
      <c r="C72" s="1">
        <v>29</v>
      </c>
      <c r="D72" s="1" t="s">
        <v>522</v>
      </c>
      <c r="E72" s="70">
        <v>39276</v>
      </c>
      <c r="F72" s="1" t="s">
        <v>265</v>
      </c>
      <c r="G72" s="1" t="s">
        <v>912</v>
      </c>
      <c r="H72" s="1" t="s">
        <v>266</v>
      </c>
      <c r="I72" s="1">
        <v>8733</v>
      </c>
      <c r="J72" s="3" t="s">
        <v>1310</v>
      </c>
      <c r="K72" s="3" t="s">
        <v>332</v>
      </c>
      <c r="L72" s="2">
        <v>1286525</v>
      </c>
      <c r="M72" s="2">
        <v>336525</v>
      </c>
      <c r="N72" s="1">
        <v>18.059999999999999</v>
      </c>
      <c r="O72" s="2">
        <v>6077.6414999999997</v>
      </c>
    </row>
    <row r="73" spans="1:15" ht="12">
      <c r="A73" s="1"/>
      <c r="B73" s="1">
        <v>18</v>
      </c>
      <c r="C73" s="1"/>
      <c r="D73" s="1" t="s">
        <v>528</v>
      </c>
      <c r="E73" s="70">
        <v>39282</v>
      </c>
      <c r="F73" s="1" t="s">
        <v>267</v>
      </c>
      <c r="G73" s="1" t="s">
        <v>912</v>
      </c>
      <c r="H73" s="1" t="s">
        <v>268</v>
      </c>
      <c r="I73" s="1">
        <v>9533</v>
      </c>
      <c r="J73" s="3" t="s">
        <v>293</v>
      </c>
      <c r="K73" s="3" t="s">
        <v>629</v>
      </c>
      <c r="L73" s="2">
        <v>62285097</v>
      </c>
      <c r="M73" s="2">
        <v>200000</v>
      </c>
      <c r="N73" s="1">
        <v>0.11</v>
      </c>
      <c r="O73" s="2">
        <v>22</v>
      </c>
    </row>
    <row r="74" spans="1:15" ht="12">
      <c r="A74" s="1"/>
      <c r="B74" s="1"/>
      <c r="C74" s="1">
        <v>30</v>
      </c>
      <c r="D74" s="1" t="s">
        <v>532</v>
      </c>
      <c r="E74" s="70">
        <v>39283</v>
      </c>
      <c r="F74" s="1" t="s">
        <v>269</v>
      </c>
      <c r="G74" s="1" t="s">
        <v>912</v>
      </c>
      <c r="H74" s="1" t="s">
        <v>270</v>
      </c>
      <c r="I74" s="1">
        <v>5555</v>
      </c>
      <c r="J74" s="3" t="s">
        <v>1310</v>
      </c>
      <c r="K74" s="3" t="s">
        <v>332</v>
      </c>
      <c r="L74" s="2">
        <v>3676100</v>
      </c>
      <c r="M74" s="2">
        <v>1132100</v>
      </c>
      <c r="N74" s="1">
        <v>5.3</v>
      </c>
      <c r="O74" s="2">
        <v>6000.13</v>
      </c>
    </row>
    <row r="75" spans="1:15" ht="12">
      <c r="A75" s="1"/>
      <c r="B75" s="1">
        <v>19</v>
      </c>
      <c r="C75" s="1"/>
      <c r="D75" s="1" t="s">
        <v>532</v>
      </c>
      <c r="E75" s="70">
        <v>39283</v>
      </c>
      <c r="F75" s="1" t="s">
        <v>271</v>
      </c>
      <c r="G75" s="1" t="s">
        <v>912</v>
      </c>
      <c r="H75" s="1" t="s">
        <v>272</v>
      </c>
      <c r="I75" s="1">
        <v>2795</v>
      </c>
      <c r="J75" s="3" t="s">
        <v>293</v>
      </c>
      <c r="K75" s="3" t="s">
        <v>629</v>
      </c>
      <c r="L75" s="2">
        <v>2215909</v>
      </c>
      <c r="M75" s="2">
        <v>5333</v>
      </c>
      <c r="N75" s="1">
        <v>3.75</v>
      </c>
      <c r="O75" s="2">
        <v>19.998750000000001</v>
      </c>
    </row>
    <row r="76" spans="1:15" ht="12">
      <c r="A76" s="1"/>
      <c r="B76" s="1">
        <v>20</v>
      </c>
      <c r="C76" s="1"/>
      <c r="D76" s="1" t="s">
        <v>545</v>
      </c>
      <c r="E76" s="70">
        <v>39290</v>
      </c>
      <c r="F76" s="1" t="s">
        <v>273</v>
      </c>
      <c r="G76" s="1" t="s">
        <v>912</v>
      </c>
      <c r="H76" s="1" t="s">
        <v>274</v>
      </c>
      <c r="I76" s="1">
        <v>5553</v>
      </c>
      <c r="J76" s="3" t="s">
        <v>293</v>
      </c>
      <c r="K76" s="3" t="s">
        <v>629</v>
      </c>
      <c r="L76" s="2">
        <v>2343838</v>
      </c>
      <c r="M76" s="2">
        <v>12000</v>
      </c>
      <c r="N76" s="1">
        <v>7.75</v>
      </c>
      <c r="O76" s="2">
        <v>93</v>
      </c>
    </row>
    <row r="77" spans="1:15" ht="12">
      <c r="A77" s="1"/>
      <c r="B77" s="1"/>
      <c r="C77" s="1">
        <v>31</v>
      </c>
      <c r="D77" s="1" t="s">
        <v>545</v>
      </c>
      <c r="E77" s="70">
        <v>39290</v>
      </c>
      <c r="F77" s="1" t="s">
        <v>275</v>
      </c>
      <c r="G77" s="1" t="s">
        <v>912</v>
      </c>
      <c r="H77" s="1" t="s">
        <v>276</v>
      </c>
      <c r="I77" s="1">
        <v>2737</v>
      </c>
      <c r="J77" s="3" t="s">
        <v>1310</v>
      </c>
      <c r="K77" s="3" t="s">
        <v>629</v>
      </c>
      <c r="L77" s="2">
        <v>2425500</v>
      </c>
      <c r="M77" s="4" t="s">
        <v>145</v>
      </c>
      <c r="N77" s="1">
        <v>12.5</v>
      </c>
      <c r="O77" s="2">
        <v>11925</v>
      </c>
    </row>
    <row r="78" spans="1:15" ht="12">
      <c r="A78" s="1"/>
      <c r="B78" s="1">
        <v>21</v>
      </c>
      <c r="C78" s="1"/>
      <c r="D78" s="1" t="s">
        <v>1519</v>
      </c>
      <c r="E78" s="70">
        <v>39294</v>
      </c>
      <c r="F78" s="1" t="s">
        <v>277</v>
      </c>
      <c r="G78" s="1" t="s">
        <v>912</v>
      </c>
      <c r="H78" s="1" t="s">
        <v>278</v>
      </c>
      <c r="I78" s="1">
        <v>3573</v>
      </c>
      <c r="J78" s="3" t="s">
        <v>293</v>
      </c>
      <c r="K78" s="3" t="s">
        <v>629</v>
      </c>
      <c r="L78" s="2">
        <v>940800</v>
      </c>
      <c r="M78" s="2">
        <v>4509</v>
      </c>
      <c r="N78" s="1">
        <v>11.09</v>
      </c>
      <c r="O78" s="2">
        <v>50.004809999999999</v>
      </c>
    </row>
    <row r="79" spans="1:15" ht="12">
      <c r="A79" s="1"/>
      <c r="B79" s="1"/>
      <c r="C79" s="1">
        <v>33</v>
      </c>
      <c r="D79" s="1" t="s">
        <v>205</v>
      </c>
      <c r="E79" s="70">
        <v>39295</v>
      </c>
      <c r="F79" s="1" t="s">
        <v>206</v>
      </c>
      <c r="G79" s="1" t="s">
        <v>912</v>
      </c>
      <c r="H79" s="1" t="s">
        <v>207</v>
      </c>
      <c r="I79" s="1">
        <v>5555</v>
      </c>
      <c r="J79" s="3" t="s">
        <v>1310</v>
      </c>
      <c r="K79" s="3" t="s">
        <v>629</v>
      </c>
      <c r="L79" s="2">
        <v>6435232</v>
      </c>
      <c r="M79" s="4" t="s">
        <v>145</v>
      </c>
      <c r="N79" s="1">
        <v>5.35</v>
      </c>
      <c r="O79" s="2">
        <v>6538.4917999999998</v>
      </c>
    </row>
    <row r="80" spans="1:15" ht="12">
      <c r="A80" s="1"/>
      <c r="B80" s="1">
        <v>22</v>
      </c>
      <c r="C80" s="1"/>
      <c r="D80" s="1" t="s">
        <v>735</v>
      </c>
      <c r="E80" s="70">
        <v>39300</v>
      </c>
      <c r="F80" s="1" t="s">
        <v>208</v>
      </c>
      <c r="G80" s="1" t="s">
        <v>912</v>
      </c>
      <c r="H80" s="1" t="s">
        <v>209</v>
      </c>
      <c r="I80" s="1">
        <v>2753</v>
      </c>
      <c r="J80" s="3" t="s">
        <v>293</v>
      </c>
      <c r="K80" s="3" t="s">
        <v>629</v>
      </c>
      <c r="L80" s="2">
        <v>1082182</v>
      </c>
      <c r="M80" s="2">
        <v>1000</v>
      </c>
      <c r="N80" s="1">
        <v>45</v>
      </c>
      <c r="O80" s="2">
        <v>45</v>
      </c>
    </row>
    <row r="81" spans="1:15" ht="12">
      <c r="A81" s="1"/>
      <c r="B81" s="1">
        <v>23</v>
      </c>
      <c r="C81" s="1"/>
      <c r="D81" s="1" t="s">
        <v>210</v>
      </c>
      <c r="E81" s="70">
        <v>39311</v>
      </c>
      <c r="F81" s="1" t="s">
        <v>211</v>
      </c>
      <c r="G81" s="1" t="s">
        <v>983</v>
      </c>
      <c r="H81" s="1" t="s">
        <v>212</v>
      </c>
      <c r="I81" s="1">
        <v>9535</v>
      </c>
      <c r="J81" s="3" t="s">
        <v>293</v>
      </c>
      <c r="K81" s="3" t="s">
        <v>629</v>
      </c>
      <c r="L81" s="2">
        <v>2300000</v>
      </c>
      <c r="M81" s="2">
        <v>2306</v>
      </c>
      <c r="N81" s="1">
        <v>8.68</v>
      </c>
      <c r="O81" s="2">
        <v>20.016079999999999</v>
      </c>
    </row>
    <row r="82" spans="1:15" ht="12">
      <c r="A82" s="1"/>
      <c r="B82" s="1">
        <v>24</v>
      </c>
      <c r="C82" s="1"/>
      <c r="D82" s="1" t="s">
        <v>213</v>
      </c>
      <c r="E82" s="70">
        <v>39316</v>
      </c>
      <c r="F82" s="1" t="s">
        <v>214</v>
      </c>
      <c r="G82" s="1" t="s">
        <v>237</v>
      </c>
      <c r="H82" s="1" t="s">
        <v>238</v>
      </c>
      <c r="I82" s="1">
        <v>3355</v>
      </c>
      <c r="J82" s="3" t="s">
        <v>293</v>
      </c>
      <c r="K82" s="3" t="s">
        <v>629</v>
      </c>
      <c r="L82" s="2">
        <v>10000000</v>
      </c>
      <c r="M82" s="2">
        <v>50000</v>
      </c>
      <c r="N82" s="1">
        <v>2</v>
      </c>
      <c r="O82" s="2">
        <v>100</v>
      </c>
    </row>
    <row r="83" spans="1:15" ht="12">
      <c r="A83" s="1"/>
      <c r="B83" s="1">
        <v>25</v>
      </c>
      <c r="C83" s="1"/>
      <c r="D83" s="1" t="s">
        <v>239</v>
      </c>
      <c r="E83" s="70">
        <v>39324</v>
      </c>
      <c r="F83" s="1" t="s">
        <v>240</v>
      </c>
      <c r="G83" s="1" t="s">
        <v>912</v>
      </c>
      <c r="H83" s="1" t="s">
        <v>241</v>
      </c>
      <c r="I83" s="1">
        <v>3728</v>
      </c>
      <c r="J83" s="3" t="s">
        <v>293</v>
      </c>
      <c r="K83" s="3" t="s">
        <v>629</v>
      </c>
      <c r="L83" s="2">
        <v>2000000</v>
      </c>
      <c r="M83" s="2">
        <v>5000</v>
      </c>
      <c r="N83" s="1">
        <v>2.8</v>
      </c>
      <c r="O83" s="2">
        <v>14</v>
      </c>
    </row>
    <row r="84" spans="1:15" ht="12">
      <c r="A84" s="1">
        <v>19</v>
      </c>
      <c r="B84" s="1"/>
      <c r="C84" s="1"/>
      <c r="D84" s="1" t="s">
        <v>155</v>
      </c>
      <c r="E84" s="70">
        <v>39328</v>
      </c>
      <c r="F84" s="1" t="s">
        <v>156</v>
      </c>
      <c r="G84" s="1" t="s">
        <v>983</v>
      </c>
      <c r="H84" s="1" t="s">
        <v>157</v>
      </c>
      <c r="I84" s="1">
        <v>1757</v>
      </c>
      <c r="J84" s="3" t="s">
        <v>1290</v>
      </c>
      <c r="K84" s="3" t="s">
        <v>629</v>
      </c>
      <c r="L84" s="2">
        <v>1417207253</v>
      </c>
      <c r="M84" s="4" t="s">
        <v>145</v>
      </c>
      <c r="N84" s="1"/>
      <c r="O84" s="4" t="s">
        <v>145</v>
      </c>
    </row>
    <row r="85" spans="1:15" ht="12">
      <c r="A85" s="1"/>
      <c r="B85" s="1">
        <v>26</v>
      </c>
      <c r="C85" s="1"/>
      <c r="D85" s="1" t="s">
        <v>158</v>
      </c>
      <c r="E85" s="70">
        <v>39332</v>
      </c>
      <c r="F85" s="1" t="s">
        <v>159</v>
      </c>
      <c r="G85" s="1" t="s">
        <v>912</v>
      </c>
      <c r="H85" s="1" t="s">
        <v>160</v>
      </c>
      <c r="I85" s="1">
        <v>2795</v>
      </c>
      <c r="J85" s="3" t="s">
        <v>293</v>
      </c>
      <c r="K85" s="3" t="s">
        <v>629</v>
      </c>
      <c r="L85" s="2">
        <v>1210000</v>
      </c>
      <c r="M85" s="2">
        <v>1000</v>
      </c>
      <c r="N85" s="1">
        <v>28.93</v>
      </c>
      <c r="O85" s="2">
        <v>28.93</v>
      </c>
    </row>
    <row r="86" spans="1:15" ht="12">
      <c r="A86" s="1"/>
      <c r="B86" s="1">
        <v>27</v>
      </c>
      <c r="C86" s="1"/>
      <c r="D86" s="1" t="s">
        <v>158</v>
      </c>
      <c r="E86" s="70">
        <v>39332</v>
      </c>
      <c r="F86" s="1" t="s">
        <v>161</v>
      </c>
      <c r="G86" s="1" t="s">
        <v>912</v>
      </c>
      <c r="H86" s="1" t="s">
        <v>162</v>
      </c>
      <c r="I86" s="1">
        <v>9533</v>
      </c>
      <c r="J86" s="3" t="s">
        <v>293</v>
      </c>
      <c r="K86" s="3" t="s">
        <v>629</v>
      </c>
      <c r="L86" s="2">
        <v>1500000</v>
      </c>
      <c r="M86" s="2">
        <v>2500</v>
      </c>
      <c r="N86" s="1">
        <v>8.25</v>
      </c>
      <c r="O86" s="2">
        <v>20.625</v>
      </c>
    </row>
    <row r="87" spans="1:15" ht="12">
      <c r="A87" s="1"/>
      <c r="B87" s="1">
        <v>28</v>
      </c>
      <c r="C87" s="1"/>
      <c r="D87" s="1" t="s">
        <v>554</v>
      </c>
      <c r="E87" s="70">
        <v>39337</v>
      </c>
      <c r="F87" s="1" t="s">
        <v>163</v>
      </c>
      <c r="G87" s="1" t="s">
        <v>237</v>
      </c>
      <c r="H87" s="1" t="s">
        <v>164</v>
      </c>
      <c r="I87" s="1">
        <v>6575</v>
      </c>
      <c r="J87" s="3" t="s">
        <v>293</v>
      </c>
      <c r="K87" s="3" t="s">
        <v>629</v>
      </c>
      <c r="L87" s="2">
        <v>1250000</v>
      </c>
      <c r="M87" s="2">
        <v>7000</v>
      </c>
      <c r="N87" s="1">
        <v>3.76</v>
      </c>
      <c r="O87" s="2">
        <v>26.32</v>
      </c>
    </row>
    <row r="88" spans="1:15" ht="12">
      <c r="A88" s="1"/>
      <c r="B88" s="1">
        <v>29</v>
      </c>
      <c r="C88" s="1"/>
      <c r="D88" s="1" t="s">
        <v>741</v>
      </c>
      <c r="E88" s="70">
        <v>39353</v>
      </c>
      <c r="F88" s="1" t="s">
        <v>165</v>
      </c>
      <c r="G88" s="1" t="s">
        <v>912</v>
      </c>
      <c r="H88" s="1" t="s">
        <v>166</v>
      </c>
      <c r="I88" s="1">
        <v>9572</v>
      </c>
      <c r="J88" s="3" t="s">
        <v>293</v>
      </c>
      <c r="K88" s="3" t="s">
        <v>629</v>
      </c>
      <c r="L88" s="2">
        <v>2259430</v>
      </c>
      <c r="M88" s="2">
        <v>20000</v>
      </c>
      <c r="N88" s="1">
        <v>3.54</v>
      </c>
      <c r="O88" s="2">
        <v>70.8</v>
      </c>
    </row>
    <row r="89" spans="1:15" ht="12">
      <c r="A89" s="1"/>
      <c r="B89" s="1">
        <v>30</v>
      </c>
      <c r="C89" s="1"/>
      <c r="D89" s="1" t="s">
        <v>2278</v>
      </c>
      <c r="E89" s="70">
        <v>39357</v>
      </c>
      <c r="F89" s="1" t="s">
        <v>82</v>
      </c>
      <c r="G89" s="1" t="s">
        <v>912</v>
      </c>
      <c r="H89" s="1" t="s">
        <v>83</v>
      </c>
      <c r="I89" s="1">
        <v>9533</v>
      </c>
      <c r="J89" s="3" t="s">
        <v>293</v>
      </c>
      <c r="K89" s="3" t="s">
        <v>629</v>
      </c>
      <c r="L89" s="2">
        <v>748554</v>
      </c>
      <c r="M89" s="2">
        <v>3000</v>
      </c>
      <c r="N89" s="1">
        <v>7</v>
      </c>
      <c r="O89" s="2">
        <v>21</v>
      </c>
    </row>
    <row r="90" spans="1:15" ht="12">
      <c r="A90" s="1"/>
      <c r="B90" s="1">
        <v>31</v>
      </c>
      <c r="C90" s="1"/>
      <c r="D90" s="1" t="s">
        <v>2278</v>
      </c>
      <c r="E90" s="70">
        <v>39357</v>
      </c>
      <c r="F90" s="1" t="s">
        <v>84</v>
      </c>
      <c r="G90" s="1" t="s">
        <v>912</v>
      </c>
      <c r="H90" s="1" t="s">
        <v>85</v>
      </c>
      <c r="I90" s="1">
        <v>2757</v>
      </c>
      <c r="J90" s="3" t="s">
        <v>293</v>
      </c>
      <c r="K90" s="3" t="s">
        <v>629</v>
      </c>
      <c r="L90" s="2">
        <v>653670</v>
      </c>
      <c r="M90" s="2">
        <v>2000</v>
      </c>
      <c r="N90" s="1">
        <v>12.48</v>
      </c>
      <c r="O90" s="2">
        <v>24.96</v>
      </c>
    </row>
    <row r="91" spans="1:15" ht="12">
      <c r="A91" s="1"/>
      <c r="B91" s="1">
        <v>32</v>
      </c>
      <c r="C91" s="1"/>
      <c r="D91" s="1" t="s">
        <v>572</v>
      </c>
      <c r="E91" s="70">
        <v>39365</v>
      </c>
      <c r="F91" s="1" t="s">
        <v>86</v>
      </c>
      <c r="G91" s="1" t="s">
        <v>912</v>
      </c>
      <c r="H91" s="1" t="s">
        <v>87</v>
      </c>
      <c r="I91" s="1">
        <v>3353</v>
      </c>
      <c r="J91" s="3" t="s">
        <v>293</v>
      </c>
      <c r="K91" s="3" t="s">
        <v>629</v>
      </c>
      <c r="L91" s="2">
        <v>970180</v>
      </c>
      <c r="M91" s="2">
        <v>3500</v>
      </c>
      <c r="N91" s="1">
        <v>10</v>
      </c>
      <c r="O91" s="2">
        <v>35</v>
      </c>
    </row>
    <row r="92" spans="1:15" ht="12">
      <c r="A92" s="1">
        <v>20</v>
      </c>
      <c r="B92" s="1"/>
      <c r="C92" s="1"/>
      <c r="D92" s="1" t="s">
        <v>1537</v>
      </c>
      <c r="E92" s="70">
        <v>39378</v>
      </c>
      <c r="F92" s="1" t="s">
        <v>88</v>
      </c>
      <c r="G92" s="1" t="s">
        <v>912</v>
      </c>
      <c r="H92" s="1" t="s">
        <v>89</v>
      </c>
      <c r="I92" s="1">
        <v>2791</v>
      </c>
      <c r="J92" s="3" t="s">
        <v>1290</v>
      </c>
      <c r="K92" s="3" t="s">
        <v>332</v>
      </c>
      <c r="L92" s="2">
        <v>120275670</v>
      </c>
      <c r="M92" s="2">
        <v>28556305</v>
      </c>
      <c r="N92" s="1">
        <v>37.75</v>
      </c>
      <c r="O92" s="2">
        <v>1078000.5137499999</v>
      </c>
    </row>
    <row r="93" spans="1:15" ht="12">
      <c r="A93" s="1"/>
      <c r="B93" s="1"/>
      <c r="C93" s="1">
        <v>34</v>
      </c>
      <c r="D93" s="1" t="s">
        <v>1798</v>
      </c>
      <c r="E93" s="70">
        <v>39379</v>
      </c>
      <c r="F93" s="1" t="s">
        <v>90</v>
      </c>
      <c r="G93" s="1" t="s">
        <v>912</v>
      </c>
      <c r="H93" s="1" t="s">
        <v>91</v>
      </c>
      <c r="I93" s="1">
        <v>2737</v>
      </c>
      <c r="J93" s="3" t="s">
        <v>1310</v>
      </c>
      <c r="K93" s="3" t="s">
        <v>332</v>
      </c>
      <c r="L93" s="2">
        <v>1761294</v>
      </c>
      <c r="M93" s="2">
        <v>519800</v>
      </c>
      <c r="N93" s="1">
        <v>11.5</v>
      </c>
      <c r="O93" s="2">
        <v>5977.7</v>
      </c>
    </row>
    <row r="94" spans="1:15" ht="12">
      <c r="A94" s="1"/>
      <c r="B94" s="1">
        <v>33</v>
      </c>
      <c r="C94" s="1"/>
      <c r="D94" s="1" t="s">
        <v>1798</v>
      </c>
      <c r="E94" s="70">
        <v>39379</v>
      </c>
      <c r="F94" s="1" t="s">
        <v>92</v>
      </c>
      <c r="G94" s="1" t="s">
        <v>912</v>
      </c>
      <c r="H94" s="1" t="s">
        <v>93</v>
      </c>
      <c r="I94" s="1">
        <v>3535</v>
      </c>
      <c r="J94" s="3" t="s">
        <v>293</v>
      </c>
      <c r="K94" s="3" t="s">
        <v>629</v>
      </c>
      <c r="L94" s="2">
        <v>5726681</v>
      </c>
      <c r="M94" s="2">
        <v>1500</v>
      </c>
      <c r="N94" s="1">
        <v>3</v>
      </c>
      <c r="O94" s="2">
        <v>4.5</v>
      </c>
    </row>
    <row r="95" spans="1:15" ht="12">
      <c r="A95" s="1"/>
      <c r="B95" s="1">
        <v>34</v>
      </c>
      <c r="C95" s="1"/>
      <c r="D95" s="1" t="s">
        <v>1214</v>
      </c>
      <c r="E95" s="70">
        <v>39380</v>
      </c>
      <c r="F95" s="1" t="s">
        <v>94</v>
      </c>
      <c r="G95" s="1" t="s">
        <v>912</v>
      </c>
      <c r="H95" s="1" t="s">
        <v>95</v>
      </c>
      <c r="I95" s="1">
        <v>9535</v>
      </c>
      <c r="J95" s="3" t="s">
        <v>293</v>
      </c>
      <c r="K95" s="3" t="s">
        <v>629</v>
      </c>
      <c r="L95" s="2">
        <v>562500</v>
      </c>
      <c r="M95" s="2">
        <v>35000</v>
      </c>
      <c r="N95" s="1">
        <v>7.2</v>
      </c>
      <c r="O95" s="2">
        <v>112.6656</v>
      </c>
    </row>
    <row r="96" spans="1:15" ht="12">
      <c r="A96" s="1"/>
      <c r="B96" s="1">
        <v>35</v>
      </c>
      <c r="C96" s="1"/>
      <c r="D96" s="1" t="s">
        <v>1904</v>
      </c>
      <c r="E96" s="70">
        <v>39385</v>
      </c>
      <c r="F96" s="1" t="s">
        <v>96</v>
      </c>
      <c r="G96" s="1" t="s">
        <v>912</v>
      </c>
      <c r="H96" s="1" t="s">
        <v>97</v>
      </c>
      <c r="I96" s="1">
        <v>3745</v>
      </c>
      <c r="J96" s="3" t="s">
        <v>293</v>
      </c>
      <c r="K96" s="3" t="s">
        <v>629</v>
      </c>
      <c r="L96" s="2">
        <v>776157</v>
      </c>
      <c r="M96" s="2">
        <v>3000</v>
      </c>
      <c r="N96" s="1">
        <v>10.5</v>
      </c>
      <c r="O96" s="2">
        <v>31.5</v>
      </c>
    </row>
    <row r="97" spans="1:15" ht="12">
      <c r="A97" s="1"/>
      <c r="B97" s="1">
        <v>36</v>
      </c>
      <c r="C97" s="1"/>
      <c r="D97" s="1" t="s">
        <v>586</v>
      </c>
      <c r="E97" s="70">
        <v>39401</v>
      </c>
      <c r="F97" s="1" t="s">
        <v>2324</v>
      </c>
      <c r="G97" s="1" t="s">
        <v>912</v>
      </c>
      <c r="H97" s="1" t="s">
        <v>2325</v>
      </c>
      <c r="I97" s="1">
        <v>2733</v>
      </c>
      <c r="J97" s="3" t="s">
        <v>293</v>
      </c>
      <c r="K97" s="3" t="s">
        <v>629</v>
      </c>
      <c r="L97" s="2">
        <v>1200000</v>
      </c>
      <c r="M97" s="2">
        <v>5749</v>
      </c>
      <c r="N97" s="1">
        <v>7.94</v>
      </c>
      <c r="O97" s="2">
        <v>45.647060000000003</v>
      </c>
    </row>
    <row r="98" spans="1:15" ht="12">
      <c r="A98" s="1"/>
      <c r="B98" s="1"/>
      <c r="C98" s="1">
        <v>35</v>
      </c>
      <c r="D98" s="1" t="s">
        <v>1238</v>
      </c>
      <c r="E98" s="70">
        <v>39402</v>
      </c>
      <c r="F98" s="1" t="s">
        <v>2326</v>
      </c>
      <c r="G98" s="1" t="s">
        <v>912</v>
      </c>
      <c r="H98" s="1" t="s">
        <v>2327</v>
      </c>
      <c r="I98" s="1">
        <v>9537</v>
      </c>
      <c r="J98" s="3" t="s">
        <v>1310</v>
      </c>
      <c r="K98" s="3" t="s">
        <v>332</v>
      </c>
      <c r="L98" s="2">
        <v>2656780</v>
      </c>
      <c r="M98" s="2">
        <v>310100</v>
      </c>
      <c r="N98" s="1">
        <v>17.34</v>
      </c>
      <c r="O98" s="2">
        <v>5377.134</v>
      </c>
    </row>
    <row r="99" spans="1:15" ht="12">
      <c r="A99" s="1"/>
      <c r="B99" s="1"/>
      <c r="C99" s="1">
        <v>36</v>
      </c>
      <c r="D99" s="1" t="s">
        <v>1553</v>
      </c>
      <c r="E99" s="70">
        <v>39405</v>
      </c>
      <c r="F99" s="1" t="s">
        <v>2328</v>
      </c>
      <c r="G99" s="1" t="s">
        <v>912</v>
      </c>
      <c r="H99" s="1" t="s">
        <v>2329</v>
      </c>
      <c r="I99" s="1">
        <v>3763</v>
      </c>
      <c r="J99" s="3" t="s">
        <v>2137</v>
      </c>
      <c r="K99" s="3" t="s">
        <v>629</v>
      </c>
      <c r="L99" s="2">
        <v>3286494</v>
      </c>
      <c r="M99" s="4" t="s">
        <v>145</v>
      </c>
      <c r="N99" s="1">
        <v>11.4</v>
      </c>
      <c r="O99" s="4" t="s">
        <v>145</v>
      </c>
    </row>
    <row r="100" spans="1:15" ht="12">
      <c r="A100" s="1"/>
      <c r="B100" s="1">
        <v>37</v>
      </c>
      <c r="C100" s="1"/>
      <c r="D100" s="1" t="s">
        <v>1553</v>
      </c>
      <c r="E100" s="70">
        <v>39405</v>
      </c>
      <c r="F100" s="1" t="s">
        <v>2330</v>
      </c>
      <c r="G100" s="1" t="s">
        <v>912</v>
      </c>
      <c r="H100" s="1" t="s">
        <v>2331</v>
      </c>
      <c r="I100" s="1">
        <v>7535</v>
      </c>
      <c r="J100" s="3" t="s">
        <v>293</v>
      </c>
      <c r="K100" s="3" t="s">
        <v>629</v>
      </c>
      <c r="L100" s="2">
        <v>1799300</v>
      </c>
      <c r="M100" s="2">
        <v>20000</v>
      </c>
      <c r="N100" s="1">
        <v>3.89</v>
      </c>
      <c r="O100" s="2">
        <v>77.8</v>
      </c>
    </row>
    <row r="101" spans="1:15" ht="12">
      <c r="A101" s="1"/>
      <c r="B101" s="1"/>
      <c r="C101" s="1">
        <v>37</v>
      </c>
      <c r="D101" s="1" t="s">
        <v>591</v>
      </c>
      <c r="E101" s="70">
        <v>39416</v>
      </c>
      <c r="F101" s="1" t="s">
        <v>2332</v>
      </c>
      <c r="G101" s="1" t="s">
        <v>912</v>
      </c>
      <c r="H101" s="1" t="s">
        <v>2333</v>
      </c>
      <c r="I101" s="1">
        <v>3747</v>
      </c>
      <c r="J101" s="3" t="s">
        <v>1310</v>
      </c>
      <c r="K101" s="3" t="s">
        <v>332</v>
      </c>
      <c r="L101" s="2">
        <v>3384981</v>
      </c>
      <c r="M101" s="2">
        <v>663482</v>
      </c>
      <c r="N101" s="1">
        <v>17.52</v>
      </c>
      <c r="O101" s="2">
        <v>11624.20464</v>
      </c>
    </row>
    <row r="102" spans="1:15" ht="12">
      <c r="A102" s="1"/>
      <c r="B102" s="1"/>
      <c r="C102" s="1">
        <v>38</v>
      </c>
      <c r="D102" s="1" t="s">
        <v>594</v>
      </c>
      <c r="E102" s="70">
        <v>39423</v>
      </c>
      <c r="F102" s="1" t="s">
        <v>2222</v>
      </c>
      <c r="G102" s="1" t="s">
        <v>912</v>
      </c>
      <c r="H102" s="1" t="s">
        <v>2223</v>
      </c>
      <c r="I102" s="1">
        <v>5379</v>
      </c>
      <c r="J102" s="3" t="s">
        <v>1310</v>
      </c>
      <c r="K102" s="3" t="s">
        <v>629</v>
      </c>
      <c r="L102" s="2">
        <v>5206974</v>
      </c>
      <c r="M102" s="4" t="s">
        <v>145</v>
      </c>
      <c r="N102" s="1">
        <v>10.5</v>
      </c>
      <c r="O102" s="2">
        <v>30681.476999999999</v>
      </c>
    </row>
    <row r="103" spans="1:15" ht="12">
      <c r="A103" s="1"/>
      <c r="B103" s="1"/>
      <c r="C103" s="1">
        <v>39</v>
      </c>
      <c r="D103" s="1" t="s">
        <v>890</v>
      </c>
      <c r="E103" s="70">
        <v>39428</v>
      </c>
      <c r="F103" s="1" t="s">
        <v>2224</v>
      </c>
      <c r="G103" s="1" t="s">
        <v>1009</v>
      </c>
      <c r="H103" s="1" t="s">
        <v>2225</v>
      </c>
      <c r="I103" s="1">
        <v>2799</v>
      </c>
      <c r="J103" s="3" t="s">
        <v>1310</v>
      </c>
      <c r="K103" s="3" t="s">
        <v>629</v>
      </c>
      <c r="L103" s="2">
        <v>12692413</v>
      </c>
      <c r="M103" s="4" t="s">
        <v>145</v>
      </c>
      <c r="N103" s="1">
        <v>1.05</v>
      </c>
      <c r="O103" s="2">
        <v>9757.7459999999992</v>
      </c>
    </row>
    <row r="104" spans="1:15" ht="12">
      <c r="A104" s="1"/>
      <c r="B104" s="1"/>
      <c r="C104" s="1">
        <v>40</v>
      </c>
      <c r="D104" s="1" t="s">
        <v>901</v>
      </c>
      <c r="E104" s="70">
        <v>39433</v>
      </c>
      <c r="F104" s="1" t="s">
        <v>2226</v>
      </c>
      <c r="G104" s="1" t="s">
        <v>912</v>
      </c>
      <c r="H104" s="1" t="s">
        <v>2227</v>
      </c>
      <c r="I104" s="1">
        <v>4573</v>
      </c>
      <c r="J104" s="3" t="s">
        <v>1310</v>
      </c>
      <c r="K104" s="3" t="s">
        <v>332</v>
      </c>
      <c r="L104" s="2">
        <v>9766809</v>
      </c>
      <c r="M104" s="2">
        <v>708269</v>
      </c>
      <c r="N104" s="1">
        <v>7.7</v>
      </c>
      <c r="O104" s="2">
        <v>6161.9403000000002</v>
      </c>
    </row>
    <row r="105" spans="1:15" ht="12">
      <c r="A105" s="1"/>
      <c r="B105" s="1"/>
      <c r="C105" s="1">
        <v>41</v>
      </c>
      <c r="D105" s="1" t="s">
        <v>600</v>
      </c>
      <c r="E105" s="70">
        <v>39435</v>
      </c>
      <c r="F105" s="1" t="s">
        <v>2228</v>
      </c>
      <c r="G105" s="1" t="s">
        <v>912</v>
      </c>
      <c r="H105" s="1" t="s">
        <v>2229</v>
      </c>
      <c r="I105" s="1">
        <v>9578</v>
      </c>
      <c r="J105" s="3" t="s">
        <v>1310</v>
      </c>
      <c r="K105" s="3" t="s">
        <v>629</v>
      </c>
      <c r="L105" s="2">
        <v>2543318</v>
      </c>
      <c r="M105" s="4" t="s">
        <v>145</v>
      </c>
      <c r="N105" s="1">
        <v>14.95</v>
      </c>
      <c r="O105" s="2">
        <v>10000</v>
      </c>
    </row>
    <row r="106" spans="1:15" ht="12">
      <c r="A106" s="1"/>
      <c r="B106" s="1"/>
      <c r="C106" s="1">
        <v>42</v>
      </c>
      <c r="D106" s="1" t="s">
        <v>601</v>
      </c>
      <c r="E106" s="70">
        <v>39436</v>
      </c>
      <c r="F106" s="1" t="s">
        <v>2230</v>
      </c>
      <c r="G106" s="1" t="s">
        <v>983</v>
      </c>
      <c r="H106" s="1" t="s">
        <v>2231</v>
      </c>
      <c r="I106" s="1">
        <v>8985</v>
      </c>
      <c r="J106" s="3" t="s">
        <v>1310</v>
      </c>
      <c r="K106" s="3" t="s">
        <v>629</v>
      </c>
      <c r="L106" s="2">
        <v>1418191</v>
      </c>
      <c r="M106" s="4" t="s">
        <v>145</v>
      </c>
      <c r="N106" s="1"/>
      <c r="O106" s="4" t="s">
        <v>145</v>
      </c>
    </row>
    <row r="107" spans="1:15" ht="12">
      <c r="A107" s="1"/>
      <c r="B107" s="1">
        <v>38</v>
      </c>
      <c r="C107" s="1"/>
      <c r="D107" s="1" t="s">
        <v>601</v>
      </c>
      <c r="E107" s="70">
        <v>39436</v>
      </c>
      <c r="F107" s="1" t="s">
        <v>2232</v>
      </c>
      <c r="G107" s="1" t="s">
        <v>237</v>
      </c>
      <c r="H107" s="1" t="s">
        <v>2233</v>
      </c>
      <c r="I107" s="1">
        <v>8777</v>
      </c>
      <c r="J107" s="3" t="s">
        <v>293</v>
      </c>
      <c r="K107" s="3" t="s">
        <v>629</v>
      </c>
      <c r="L107" s="2">
        <v>500000</v>
      </c>
      <c r="M107" s="4">
        <v>180000</v>
      </c>
      <c r="N107" s="1">
        <v>10</v>
      </c>
      <c r="O107" s="2">
        <v>27.35</v>
      </c>
    </row>
    <row r="108" spans="1:15" ht="12">
      <c r="A108" s="1"/>
      <c r="B108" s="1"/>
      <c r="C108" s="1">
        <v>43</v>
      </c>
      <c r="D108" s="1" t="s">
        <v>763</v>
      </c>
      <c r="E108" s="70">
        <v>39437</v>
      </c>
      <c r="F108" s="1" t="s">
        <v>2234</v>
      </c>
      <c r="G108" s="1" t="s">
        <v>912</v>
      </c>
      <c r="H108" s="1" t="s">
        <v>2235</v>
      </c>
      <c r="I108" s="1">
        <v>9533</v>
      </c>
      <c r="J108" s="3" t="s">
        <v>1310</v>
      </c>
      <c r="K108" s="3" t="s">
        <v>629</v>
      </c>
      <c r="L108" s="2">
        <v>2943118</v>
      </c>
      <c r="M108" s="4" t="s">
        <v>145</v>
      </c>
      <c r="N108" s="1">
        <v>17</v>
      </c>
      <c r="O108" s="2">
        <v>10200</v>
      </c>
    </row>
    <row r="109" spans="1:15" ht="12">
      <c r="A109" s="1"/>
      <c r="B109" s="1">
        <v>39</v>
      </c>
      <c r="C109" s="1"/>
      <c r="D109" s="1" t="s">
        <v>763</v>
      </c>
      <c r="E109" s="70">
        <v>39437</v>
      </c>
      <c r="F109" s="1" t="s">
        <v>2236</v>
      </c>
      <c r="G109" s="1" t="s">
        <v>912</v>
      </c>
      <c r="H109" s="1" t="s">
        <v>2237</v>
      </c>
      <c r="I109" s="1">
        <v>2353</v>
      </c>
      <c r="J109" s="3" t="s">
        <v>293</v>
      </c>
      <c r="K109" s="3" t="s">
        <v>629</v>
      </c>
      <c r="L109" s="2">
        <v>1625000</v>
      </c>
      <c r="M109" s="2">
        <v>1000</v>
      </c>
      <c r="N109" s="1">
        <v>8</v>
      </c>
      <c r="O109" s="2">
        <v>8</v>
      </c>
    </row>
    <row r="110" spans="1:15" ht="12">
      <c r="A110" s="1"/>
      <c r="B110" s="1">
        <v>40</v>
      </c>
      <c r="C110" s="1"/>
      <c r="D110" s="1" t="s">
        <v>763</v>
      </c>
      <c r="E110" s="70">
        <v>39437</v>
      </c>
      <c r="F110" s="1" t="s">
        <v>2238</v>
      </c>
      <c r="G110" s="1" t="s">
        <v>912</v>
      </c>
      <c r="H110" s="1" t="s">
        <v>2239</v>
      </c>
      <c r="I110" s="1">
        <v>9578</v>
      </c>
      <c r="J110" s="3" t="s">
        <v>293</v>
      </c>
      <c r="K110" s="3" t="s">
        <v>629</v>
      </c>
      <c r="L110" s="2">
        <v>2741791</v>
      </c>
      <c r="M110" s="2">
        <v>10000</v>
      </c>
      <c r="N110" s="1">
        <v>3.01</v>
      </c>
      <c r="O110" s="2">
        <v>30.1</v>
      </c>
    </row>
    <row r="111" spans="1:15" ht="12">
      <c r="A111" s="1"/>
      <c r="B111" s="1">
        <v>41</v>
      </c>
      <c r="C111" s="1"/>
      <c r="D111" s="1" t="s">
        <v>763</v>
      </c>
      <c r="E111" s="70">
        <v>39437</v>
      </c>
      <c r="F111" s="1" t="s">
        <v>2240</v>
      </c>
      <c r="G111" s="1" t="s">
        <v>2241</v>
      </c>
      <c r="H111" s="1" t="s">
        <v>2242</v>
      </c>
      <c r="I111" s="1">
        <v>2777</v>
      </c>
      <c r="J111" s="3" t="s">
        <v>293</v>
      </c>
      <c r="K111" s="3" t="s">
        <v>629</v>
      </c>
      <c r="L111" s="2">
        <v>1600000</v>
      </c>
      <c r="M111" s="2">
        <v>320000</v>
      </c>
      <c r="N111" s="1">
        <v>4.38</v>
      </c>
      <c r="O111" s="2">
        <v>3.0484800000000001</v>
      </c>
    </row>
    <row r="112" spans="1:15" ht="12">
      <c r="A112" s="1"/>
      <c r="B112" s="1">
        <v>42</v>
      </c>
      <c r="C112" s="1"/>
      <c r="D112" s="1" t="s">
        <v>763</v>
      </c>
      <c r="E112" s="70">
        <v>39437</v>
      </c>
      <c r="F112" s="1" t="s">
        <v>2243</v>
      </c>
      <c r="G112" s="1" t="s">
        <v>912</v>
      </c>
      <c r="H112" s="1" t="s">
        <v>2244</v>
      </c>
      <c r="I112" s="1">
        <v>9535</v>
      </c>
      <c r="J112" s="3" t="s">
        <v>293</v>
      </c>
      <c r="K112" s="3" t="s">
        <v>629</v>
      </c>
      <c r="L112" s="2">
        <v>1147300</v>
      </c>
      <c r="M112" s="2">
        <v>3000</v>
      </c>
      <c r="N112" s="1">
        <v>3.75</v>
      </c>
      <c r="O112" s="2">
        <v>11.25</v>
      </c>
    </row>
    <row r="113" spans="1:15" ht="12">
      <c r="A113" s="1"/>
      <c r="B113" s="1"/>
      <c r="C113" s="1">
        <v>44</v>
      </c>
      <c r="D113" s="1" t="s">
        <v>49</v>
      </c>
      <c r="E113" s="70">
        <v>39444</v>
      </c>
      <c r="F113" s="1" t="s">
        <v>2245</v>
      </c>
      <c r="G113" s="1" t="s">
        <v>1276</v>
      </c>
      <c r="H113" s="1" t="s">
        <v>2246</v>
      </c>
      <c r="I113" s="1">
        <v>9533</v>
      </c>
      <c r="J113" s="3" t="s">
        <v>1310</v>
      </c>
      <c r="K113" s="3" t="s">
        <v>629</v>
      </c>
      <c r="L113" s="2">
        <v>6488373</v>
      </c>
      <c r="M113" s="4" t="s">
        <v>145</v>
      </c>
      <c r="N113" s="1"/>
      <c r="O113" s="2">
        <v>5500</v>
      </c>
    </row>
    <row r="114" spans="1:15" ht="12">
      <c r="A114" s="1">
        <v>21</v>
      </c>
      <c r="B114" s="1"/>
      <c r="C114" s="1"/>
      <c r="D114" s="1" t="s">
        <v>1820</v>
      </c>
      <c r="E114" s="70">
        <v>39447</v>
      </c>
      <c r="F114" s="1" t="s">
        <v>2247</v>
      </c>
      <c r="G114" s="1" t="s">
        <v>1276</v>
      </c>
      <c r="H114" s="1" t="s">
        <v>2248</v>
      </c>
      <c r="I114" s="1">
        <v>8733</v>
      </c>
      <c r="J114" s="3" t="s">
        <v>1290</v>
      </c>
      <c r="K114" s="3" t="s">
        <v>629</v>
      </c>
      <c r="L114" s="2">
        <v>10318172</v>
      </c>
      <c r="M114" s="4" t="s">
        <v>145</v>
      </c>
      <c r="N114" s="1"/>
      <c r="O114" s="4" t="s">
        <v>145</v>
      </c>
    </row>
  </sheetData>
  <phoneticPr fontId="0" type="noConversion"/>
  <pageMargins left="0.75" right="0.75" top="1" bottom="1" header="0.4921259845" footer="0.492125984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115"/>
  <sheetViews>
    <sheetView workbookViewId="0">
      <selection activeCell="L24" sqref="L24"/>
    </sheetView>
  </sheetViews>
  <sheetFormatPr baseColWidth="10" defaultColWidth="9.33203125" defaultRowHeight="11.25"/>
  <cols>
    <col min="1" max="1" width="8.1640625" bestFit="1" customWidth="1"/>
    <col min="2" max="2" width="3.83203125" bestFit="1" customWidth="1"/>
    <col min="3" max="3" width="3.5" bestFit="1" customWidth="1"/>
    <col min="4" max="4" width="16.6640625" customWidth="1"/>
    <col min="5" max="5" width="9.33203125" customWidth="1"/>
    <col min="6" max="6" width="24.33203125" bestFit="1" customWidth="1"/>
    <col min="7" max="7" width="8.1640625" bestFit="1" customWidth="1"/>
    <col min="8" max="8" width="15.5" bestFit="1" customWidth="1"/>
    <col min="9" max="9" width="13.6640625" customWidth="1"/>
    <col min="10" max="10" width="9.33203125" customWidth="1"/>
    <col min="11" max="11" width="15" customWidth="1"/>
    <col min="12" max="12" width="19.1640625" bestFit="1" customWidth="1"/>
    <col min="13" max="13" width="19.83203125" bestFit="1" customWidth="1"/>
    <col min="15" max="15" width="12.6640625" customWidth="1"/>
  </cols>
  <sheetData>
    <row r="1" spans="1:15" ht="12">
      <c r="D1" s="30" t="s">
        <v>2272</v>
      </c>
      <c r="E1" s="74"/>
      <c r="K1" s="35" t="s">
        <v>955</v>
      </c>
      <c r="M1" t="s">
        <v>957</v>
      </c>
      <c r="N1" t="s">
        <v>959</v>
      </c>
    </row>
    <row r="2" spans="1:15" ht="12">
      <c r="A2" s="1"/>
      <c r="B2" s="1"/>
      <c r="C2" s="1"/>
      <c r="D2" s="1"/>
      <c r="E2" s="75"/>
      <c r="F2" s="1"/>
      <c r="G2" s="1"/>
      <c r="H2" s="25"/>
      <c r="I2" s="25"/>
      <c r="J2" s="3"/>
      <c r="K2" s="61" t="s">
        <v>956</v>
      </c>
      <c r="L2" s="2"/>
      <c r="M2" t="s">
        <v>958</v>
      </c>
      <c r="N2" t="s">
        <v>960</v>
      </c>
      <c r="O2" s="4"/>
    </row>
    <row r="3" spans="1:15" ht="12">
      <c r="A3" s="1"/>
      <c r="B3" s="1"/>
      <c r="C3" s="1"/>
      <c r="D3" s="68">
        <v>2006</v>
      </c>
      <c r="E3" s="76"/>
      <c r="F3" s="7"/>
      <c r="G3" s="7"/>
      <c r="H3" s="69"/>
      <c r="I3" s="69"/>
      <c r="J3" s="9"/>
      <c r="K3" s="9"/>
      <c r="L3" s="8"/>
      <c r="M3" s="69"/>
      <c r="N3" s="11"/>
      <c r="O3" s="69"/>
    </row>
    <row r="4" spans="1:15" ht="12">
      <c r="A4" s="1"/>
      <c r="B4" s="1"/>
      <c r="C4" s="1"/>
      <c r="D4" s="13" t="s">
        <v>284</v>
      </c>
      <c r="E4" s="77"/>
      <c r="F4" s="13"/>
      <c r="G4" s="13"/>
      <c r="H4" s="16"/>
      <c r="I4" s="16"/>
      <c r="J4" s="15"/>
      <c r="K4" s="15"/>
      <c r="L4" s="16"/>
      <c r="M4" s="16"/>
      <c r="N4" s="17"/>
      <c r="O4" s="16"/>
    </row>
    <row r="5" spans="1:15" ht="12">
      <c r="A5" s="3" t="s">
        <v>1290</v>
      </c>
      <c r="B5" s="3" t="s">
        <v>293</v>
      </c>
      <c r="C5" s="3" t="s">
        <v>1301</v>
      </c>
      <c r="D5" s="13"/>
      <c r="E5" s="77"/>
      <c r="F5" s="13"/>
      <c r="G5" s="13"/>
      <c r="H5" s="16"/>
      <c r="I5" s="16"/>
      <c r="J5" s="15"/>
      <c r="K5" s="15"/>
      <c r="L5" s="16" t="s">
        <v>941</v>
      </c>
      <c r="M5" s="16" t="s">
        <v>945</v>
      </c>
      <c r="N5" s="17"/>
      <c r="O5" s="71" t="s">
        <v>951</v>
      </c>
    </row>
    <row r="6" spans="1:15" ht="12">
      <c r="A6" s="1"/>
      <c r="B6" s="1"/>
      <c r="C6" s="1"/>
      <c r="D6" s="13" t="s">
        <v>925</v>
      </c>
      <c r="E6" s="77" t="s">
        <v>640</v>
      </c>
      <c r="F6" s="13" t="s">
        <v>926</v>
      </c>
      <c r="G6" s="13" t="s">
        <v>769</v>
      </c>
      <c r="H6" s="16" t="s">
        <v>870</v>
      </c>
      <c r="I6" s="16" t="s">
        <v>2072</v>
      </c>
      <c r="J6" s="15" t="s">
        <v>928</v>
      </c>
      <c r="K6" s="15" t="s">
        <v>940</v>
      </c>
      <c r="L6" s="16" t="s">
        <v>942</v>
      </c>
      <c r="M6" s="16" t="s">
        <v>299</v>
      </c>
      <c r="N6" s="17" t="s">
        <v>948</v>
      </c>
      <c r="O6" s="71" t="s">
        <v>952</v>
      </c>
    </row>
    <row r="7" spans="1:15" ht="12">
      <c r="A7" s="1"/>
      <c r="B7" s="1"/>
      <c r="C7" s="1"/>
      <c r="D7" s="19" t="s">
        <v>284</v>
      </c>
      <c r="E7" s="78"/>
      <c r="F7" s="19"/>
      <c r="G7" s="19"/>
      <c r="H7" s="22" t="s">
        <v>659</v>
      </c>
      <c r="I7" s="22" t="s">
        <v>927</v>
      </c>
      <c r="J7" s="21" t="s">
        <v>306</v>
      </c>
      <c r="K7" s="21" t="s">
        <v>307</v>
      </c>
      <c r="L7" s="22" t="s">
        <v>943</v>
      </c>
      <c r="M7" s="22" t="s">
        <v>311</v>
      </c>
      <c r="N7" s="23" t="s">
        <v>949</v>
      </c>
      <c r="O7" s="72" t="s">
        <v>953</v>
      </c>
    </row>
    <row r="9" spans="1:15" ht="12">
      <c r="A9" s="1"/>
      <c r="B9" s="1"/>
      <c r="C9" s="1">
        <v>1</v>
      </c>
      <c r="D9" s="70" t="s">
        <v>1340</v>
      </c>
      <c r="E9" s="70">
        <v>38736</v>
      </c>
      <c r="F9" s="1" t="s">
        <v>2049</v>
      </c>
      <c r="G9" s="3" t="s">
        <v>912</v>
      </c>
      <c r="H9" s="2" t="s">
        <v>2050</v>
      </c>
      <c r="I9" s="3">
        <v>2799</v>
      </c>
      <c r="J9" s="3" t="s">
        <v>1310</v>
      </c>
      <c r="K9" s="3" t="s">
        <v>332</v>
      </c>
      <c r="L9" s="2">
        <v>1846119</v>
      </c>
      <c r="M9" s="2">
        <v>757156</v>
      </c>
      <c r="N9" s="1">
        <v>30.8</v>
      </c>
      <c r="O9" s="2">
        <v>23320.4048</v>
      </c>
    </row>
    <row r="10" spans="1:15" ht="12">
      <c r="A10" s="1"/>
      <c r="B10" s="1"/>
      <c r="C10" s="1">
        <v>2</v>
      </c>
      <c r="D10" s="1" t="s">
        <v>1584</v>
      </c>
      <c r="E10" s="70">
        <v>38740</v>
      </c>
      <c r="F10" s="1" t="s">
        <v>2051</v>
      </c>
      <c r="G10" s="3" t="s">
        <v>912</v>
      </c>
      <c r="H10" s="1" t="s">
        <v>2052</v>
      </c>
      <c r="I10" s="3">
        <v>9530</v>
      </c>
      <c r="J10" s="3" t="s">
        <v>1310</v>
      </c>
      <c r="K10" s="3" t="s">
        <v>629</v>
      </c>
      <c r="L10" s="2">
        <v>2702085</v>
      </c>
      <c r="M10" s="2" t="s">
        <v>325</v>
      </c>
      <c r="N10" s="2" t="s">
        <v>325</v>
      </c>
      <c r="O10" s="2">
        <v>6000</v>
      </c>
    </row>
    <row r="11" spans="1:15" ht="12">
      <c r="A11" s="1"/>
      <c r="B11" s="1"/>
      <c r="C11" s="1">
        <v>3</v>
      </c>
      <c r="D11" s="70" t="s">
        <v>644</v>
      </c>
      <c r="E11" s="70">
        <v>38748</v>
      </c>
      <c r="F11" s="1" t="s">
        <v>2053</v>
      </c>
      <c r="G11" s="3" t="s">
        <v>912</v>
      </c>
      <c r="H11" s="1" t="s">
        <v>2054</v>
      </c>
      <c r="I11" s="3">
        <v>2771</v>
      </c>
      <c r="J11" s="3" t="s">
        <v>1310</v>
      </c>
      <c r="K11" s="3" t="s">
        <v>332</v>
      </c>
      <c r="L11" s="2">
        <v>2198000</v>
      </c>
      <c r="M11" s="2">
        <v>496276</v>
      </c>
      <c r="N11" s="1">
        <v>15.5</v>
      </c>
      <c r="O11" s="2">
        <v>7692.2780000000002</v>
      </c>
    </row>
    <row r="12" spans="1:15" ht="12">
      <c r="A12" s="1"/>
      <c r="B12" s="1"/>
      <c r="C12" s="1">
        <v>4</v>
      </c>
      <c r="D12" s="1" t="s">
        <v>2055</v>
      </c>
      <c r="E12" s="70">
        <v>38750</v>
      </c>
      <c r="F12" s="1" t="s">
        <v>2056</v>
      </c>
      <c r="G12" s="3" t="s">
        <v>912</v>
      </c>
      <c r="H12" s="1" t="s">
        <v>2057</v>
      </c>
      <c r="I12" s="3">
        <v>9535</v>
      </c>
      <c r="J12" s="3" t="s">
        <v>1310</v>
      </c>
      <c r="K12" s="3" t="s">
        <v>332</v>
      </c>
      <c r="L12" s="2">
        <v>3434040</v>
      </c>
      <c r="M12" s="2">
        <v>899000</v>
      </c>
      <c r="N12" s="1">
        <v>11.65</v>
      </c>
      <c r="O12" s="2">
        <v>10473.35</v>
      </c>
    </row>
    <row r="13" spans="1:15" ht="12">
      <c r="A13" s="1">
        <v>1</v>
      </c>
      <c r="B13" s="1"/>
      <c r="C13" s="1"/>
      <c r="D13" s="1" t="s">
        <v>2055</v>
      </c>
      <c r="E13" s="70">
        <v>38750</v>
      </c>
      <c r="F13" s="1" t="s">
        <v>2058</v>
      </c>
      <c r="G13" s="3" t="s">
        <v>912</v>
      </c>
      <c r="H13" s="1" t="s">
        <v>2059</v>
      </c>
      <c r="I13" s="3">
        <v>2737</v>
      </c>
      <c r="J13" s="3" t="s">
        <v>1290</v>
      </c>
      <c r="K13" s="3" t="s">
        <v>332</v>
      </c>
      <c r="L13" s="2">
        <v>10532188</v>
      </c>
      <c r="M13" s="2">
        <v>5285184</v>
      </c>
      <c r="N13" s="1">
        <v>15.5</v>
      </c>
      <c r="O13" s="2">
        <v>81920.351999999999</v>
      </c>
    </row>
    <row r="14" spans="1:15" ht="12">
      <c r="A14" s="1"/>
      <c r="B14" s="1"/>
      <c r="C14" s="1">
        <v>5</v>
      </c>
      <c r="D14" s="1" t="s">
        <v>646</v>
      </c>
      <c r="E14" s="70">
        <v>38756</v>
      </c>
      <c r="F14" s="1" t="s">
        <v>2060</v>
      </c>
      <c r="G14" s="3" t="s">
        <v>912</v>
      </c>
      <c r="H14" s="1" t="s">
        <v>2061</v>
      </c>
      <c r="I14" s="3">
        <v>9535</v>
      </c>
      <c r="J14" s="3" t="s">
        <v>1310</v>
      </c>
      <c r="K14" s="3" t="s">
        <v>332</v>
      </c>
      <c r="L14" s="2">
        <v>15650766</v>
      </c>
      <c r="M14" s="2">
        <v>4369918</v>
      </c>
      <c r="N14" s="1">
        <v>2.5499999999999998</v>
      </c>
      <c r="O14" s="2">
        <v>11143.2909</v>
      </c>
    </row>
    <row r="15" spans="1:15" ht="12">
      <c r="A15" s="1"/>
      <c r="B15" s="1">
        <v>1</v>
      </c>
      <c r="C15" s="1"/>
      <c r="D15" s="1" t="s">
        <v>392</v>
      </c>
      <c r="E15" s="70">
        <v>38757</v>
      </c>
      <c r="F15" s="1" t="s">
        <v>2062</v>
      </c>
      <c r="G15" s="3" t="s">
        <v>912</v>
      </c>
      <c r="H15" s="1" t="s">
        <v>2063</v>
      </c>
      <c r="I15" s="3">
        <v>9578</v>
      </c>
      <c r="J15" s="3" t="s">
        <v>293</v>
      </c>
      <c r="K15" s="3" t="s">
        <v>629</v>
      </c>
      <c r="L15" s="2">
        <v>665607</v>
      </c>
      <c r="M15" s="2">
        <v>2312</v>
      </c>
      <c r="N15" s="1">
        <v>17.3</v>
      </c>
      <c r="O15" s="2">
        <v>39.997599999999998</v>
      </c>
    </row>
    <row r="16" spans="1:15" ht="12">
      <c r="A16" s="1"/>
      <c r="B16" s="1"/>
      <c r="C16" s="1">
        <v>6</v>
      </c>
      <c r="D16" s="1" t="s">
        <v>2064</v>
      </c>
      <c r="E16" s="70">
        <v>38765</v>
      </c>
      <c r="F16" s="1" t="s">
        <v>2065</v>
      </c>
      <c r="G16" s="3" t="s">
        <v>912</v>
      </c>
      <c r="H16" s="1" t="s">
        <v>2066</v>
      </c>
      <c r="I16" s="3">
        <v>3760</v>
      </c>
      <c r="J16" s="3" t="s">
        <v>1310</v>
      </c>
      <c r="K16" s="3" t="s">
        <v>332</v>
      </c>
      <c r="L16" s="2">
        <v>2474986</v>
      </c>
      <c r="M16" s="2">
        <v>421074</v>
      </c>
      <c r="N16" s="1">
        <v>13.5</v>
      </c>
      <c r="O16" s="2">
        <v>5684.4989999999998</v>
      </c>
    </row>
    <row r="17" spans="1:15" ht="12">
      <c r="A17" s="1"/>
      <c r="B17" s="1"/>
      <c r="C17" s="1">
        <v>7</v>
      </c>
      <c r="D17" s="1" t="s">
        <v>787</v>
      </c>
      <c r="E17" s="70">
        <v>38775</v>
      </c>
      <c r="F17" s="1" t="s">
        <v>2067</v>
      </c>
      <c r="G17" s="3" t="s">
        <v>2068</v>
      </c>
      <c r="H17" s="1" t="s">
        <v>2069</v>
      </c>
      <c r="I17" s="3">
        <v>1733</v>
      </c>
      <c r="J17" s="3" t="s">
        <v>1310</v>
      </c>
      <c r="K17" s="3" t="s">
        <v>629</v>
      </c>
      <c r="L17" s="2">
        <v>12400000</v>
      </c>
      <c r="M17" s="2" t="s">
        <v>325</v>
      </c>
      <c r="N17" s="1">
        <v>3.05</v>
      </c>
      <c r="O17" s="2">
        <v>10200</v>
      </c>
    </row>
    <row r="18" spans="1:15" ht="12">
      <c r="A18" s="1">
        <v>2</v>
      </c>
      <c r="B18" s="1"/>
      <c r="C18" s="1"/>
      <c r="D18" s="1" t="s">
        <v>2073</v>
      </c>
      <c r="E18" s="70">
        <v>38797</v>
      </c>
      <c r="F18" s="1" t="s">
        <v>2083</v>
      </c>
      <c r="G18" s="3" t="s">
        <v>912</v>
      </c>
      <c r="H18" s="1" t="s">
        <v>2084</v>
      </c>
      <c r="I18" s="3">
        <v>8733</v>
      </c>
      <c r="J18" s="3" t="s">
        <v>1290</v>
      </c>
      <c r="K18" s="3" t="s">
        <v>332</v>
      </c>
      <c r="L18" s="2">
        <v>3795850</v>
      </c>
      <c r="M18" s="2">
        <v>1200000</v>
      </c>
      <c r="N18" s="1">
        <v>13.66</v>
      </c>
      <c r="O18" s="2">
        <v>16392</v>
      </c>
    </row>
    <row r="19" spans="1:15" ht="12">
      <c r="A19" s="1"/>
      <c r="B19" s="1"/>
      <c r="C19" s="1">
        <v>8</v>
      </c>
      <c r="D19" s="1" t="s">
        <v>399</v>
      </c>
      <c r="E19" s="70">
        <v>38799</v>
      </c>
      <c r="F19" s="1" t="s">
        <v>2085</v>
      </c>
      <c r="G19" s="3" t="s">
        <v>912</v>
      </c>
      <c r="H19" s="1" t="s">
        <v>2086</v>
      </c>
      <c r="I19" s="3">
        <v>2737</v>
      </c>
      <c r="J19" s="3" t="s">
        <v>1310</v>
      </c>
      <c r="K19" s="3" t="s">
        <v>332</v>
      </c>
      <c r="L19" s="2">
        <v>5062500</v>
      </c>
      <c r="M19" s="2">
        <v>971589</v>
      </c>
      <c r="N19" s="1">
        <v>11.55</v>
      </c>
      <c r="O19" s="2">
        <v>11221.85295</v>
      </c>
    </row>
    <row r="20" spans="1:15" ht="12">
      <c r="A20" s="1">
        <v>3</v>
      </c>
      <c r="B20" s="1"/>
      <c r="C20" s="1"/>
      <c r="D20" s="1" t="s">
        <v>1095</v>
      </c>
      <c r="E20" s="70">
        <v>38800</v>
      </c>
      <c r="F20" s="1" t="s">
        <v>2087</v>
      </c>
      <c r="G20" s="3" t="s">
        <v>912</v>
      </c>
      <c r="H20" s="1" t="s">
        <v>2088</v>
      </c>
      <c r="I20" s="3">
        <v>8733</v>
      </c>
      <c r="J20" s="3" t="s">
        <v>1290</v>
      </c>
      <c r="K20" s="3" t="s">
        <v>327</v>
      </c>
      <c r="L20" s="2">
        <v>379724</v>
      </c>
      <c r="M20" s="2">
        <v>132744</v>
      </c>
      <c r="N20" s="1">
        <v>113</v>
      </c>
      <c r="O20" s="2">
        <v>15000.072</v>
      </c>
    </row>
    <row r="21" spans="1:15" ht="12">
      <c r="A21" s="1"/>
      <c r="B21" s="1"/>
      <c r="C21" s="1">
        <v>9</v>
      </c>
      <c r="D21" s="1" t="s">
        <v>400</v>
      </c>
      <c r="E21" s="70">
        <v>38803</v>
      </c>
      <c r="F21" s="1" t="s">
        <v>2089</v>
      </c>
      <c r="G21" s="3" t="s">
        <v>912</v>
      </c>
      <c r="H21" s="1" t="s">
        <v>2090</v>
      </c>
      <c r="I21" s="3">
        <v>4537</v>
      </c>
      <c r="J21" s="3" t="s">
        <v>1310</v>
      </c>
      <c r="K21" s="3" t="s">
        <v>332</v>
      </c>
      <c r="L21" s="2">
        <v>1861030</v>
      </c>
      <c r="M21" s="2">
        <v>302880</v>
      </c>
      <c r="N21" s="1">
        <v>13.8</v>
      </c>
      <c r="O21" s="2">
        <v>4179.7439999999997</v>
      </c>
    </row>
    <row r="22" spans="1:15" ht="12">
      <c r="A22" s="1">
        <v>4</v>
      </c>
      <c r="B22" s="1"/>
      <c r="C22" s="1"/>
      <c r="D22" s="1" t="s">
        <v>2091</v>
      </c>
      <c r="E22" s="70">
        <v>38804</v>
      </c>
      <c r="F22" s="1" t="s">
        <v>2092</v>
      </c>
      <c r="G22" s="3" t="s">
        <v>912</v>
      </c>
      <c r="H22" s="1" t="s">
        <v>2093</v>
      </c>
      <c r="I22" s="3">
        <v>8775</v>
      </c>
      <c r="J22" s="3" t="s">
        <v>1290</v>
      </c>
      <c r="K22" s="3" t="s">
        <v>332</v>
      </c>
      <c r="L22" s="2">
        <v>9386900</v>
      </c>
      <c r="M22" s="2">
        <v>9350000</v>
      </c>
      <c r="N22" s="1">
        <v>12.2</v>
      </c>
      <c r="O22" s="2">
        <v>114070</v>
      </c>
    </row>
    <row r="23" spans="1:15" ht="12">
      <c r="A23" s="1">
        <v>5</v>
      </c>
      <c r="B23" s="1"/>
      <c r="C23" s="1"/>
      <c r="D23" s="1" t="s">
        <v>2091</v>
      </c>
      <c r="E23" s="70">
        <v>38804</v>
      </c>
      <c r="F23" s="1" t="s">
        <v>2094</v>
      </c>
      <c r="G23" s="3" t="s">
        <v>912</v>
      </c>
      <c r="H23" s="1" t="s">
        <v>2095</v>
      </c>
      <c r="I23" s="3">
        <v>8737</v>
      </c>
      <c r="J23" s="3" t="s">
        <v>1290</v>
      </c>
      <c r="K23" s="3" t="s">
        <v>332</v>
      </c>
      <c r="L23" s="2">
        <v>13372500</v>
      </c>
      <c r="M23" s="2">
        <v>3837326</v>
      </c>
      <c r="N23" s="1">
        <v>31.8</v>
      </c>
      <c r="O23" s="2">
        <v>122026.96679999999</v>
      </c>
    </row>
    <row r="24" spans="1:15" ht="12">
      <c r="A24" s="1"/>
      <c r="B24" s="1">
        <v>2</v>
      </c>
      <c r="C24" s="1"/>
      <c r="D24" s="1" t="s">
        <v>401</v>
      </c>
      <c r="E24" s="70">
        <v>38806</v>
      </c>
      <c r="F24" s="1" t="s">
        <v>2114</v>
      </c>
      <c r="G24" s="3" t="s">
        <v>912</v>
      </c>
      <c r="H24" s="1" t="s">
        <v>2115</v>
      </c>
      <c r="I24" s="3"/>
      <c r="J24" s="3" t="s">
        <v>293</v>
      </c>
      <c r="K24" s="3" t="s">
        <v>629</v>
      </c>
      <c r="L24" s="2">
        <v>3076000</v>
      </c>
      <c r="M24" s="2">
        <v>40000</v>
      </c>
      <c r="N24" s="1">
        <v>2</v>
      </c>
      <c r="O24" s="2">
        <v>80</v>
      </c>
    </row>
    <row r="25" spans="1:15" ht="12">
      <c r="A25" s="1"/>
      <c r="B25" s="1">
        <v>3</v>
      </c>
      <c r="C25" s="1"/>
      <c r="D25" s="1" t="s">
        <v>966</v>
      </c>
      <c r="E25" s="70">
        <v>38807</v>
      </c>
      <c r="F25" s="1" t="s">
        <v>2116</v>
      </c>
      <c r="G25" s="3" t="s">
        <v>912</v>
      </c>
      <c r="H25" s="1" t="s">
        <v>2117</v>
      </c>
      <c r="I25" s="3">
        <v>5555</v>
      </c>
      <c r="J25" s="3" t="s">
        <v>293</v>
      </c>
      <c r="K25" s="3" t="s">
        <v>629</v>
      </c>
      <c r="L25" s="2">
        <v>647320</v>
      </c>
      <c r="M25" s="2">
        <v>3400</v>
      </c>
      <c r="N25" s="1">
        <v>11.6</v>
      </c>
      <c r="O25" s="2">
        <v>39.44</v>
      </c>
    </row>
    <row r="26" spans="1:15" ht="12">
      <c r="A26" s="1">
        <v>6</v>
      </c>
      <c r="B26" s="1"/>
      <c r="C26" s="1"/>
      <c r="D26" s="1" t="s">
        <v>403</v>
      </c>
      <c r="E26" s="70">
        <v>38813</v>
      </c>
      <c r="F26" s="1" t="s">
        <v>2118</v>
      </c>
      <c r="G26" s="3" t="s">
        <v>912</v>
      </c>
      <c r="H26" s="1" t="s">
        <v>2119</v>
      </c>
      <c r="I26" s="3">
        <v>2733</v>
      </c>
      <c r="J26" s="3" t="s">
        <v>1290</v>
      </c>
      <c r="K26" s="3" t="s">
        <v>332</v>
      </c>
      <c r="L26" s="2">
        <v>267389937.01265824</v>
      </c>
      <c r="M26" s="2">
        <v>43689298</v>
      </c>
      <c r="N26" s="1">
        <v>19.75</v>
      </c>
      <c r="O26" s="2">
        <v>862863.63549999997</v>
      </c>
    </row>
    <row r="27" spans="1:15" ht="12">
      <c r="A27" s="1">
        <v>7</v>
      </c>
      <c r="B27" s="1"/>
      <c r="C27" s="1"/>
      <c r="D27" s="1" t="s">
        <v>403</v>
      </c>
      <c r="E27" s="70">
        <v>38813</v>
      </c>
      <c r="F27" s="1" t="s">
        <v>2120</v>
      </c>
      <c r="G27" s="3" t="s">
        <v>912</v>
      </c>
      <c r="H27" s="1" t="s">
        <v>2121</v>
      </c>
      <c r="I27" s="3">
        <v>9578</v>
      </c>
      <c r="J27" s="3" t="s">
        <v>1290</v>
      </c>
      <c r="K27" s="3" t="s">
        <v>332</v>
      </c>
      <c r="L27" s="2">
        <v>21765563</v>
      </c>
      <c r="M27" s="2">
        <v>7187266</v>
      </c>
      <c r="N27" s="1">
        <v>9.6</v>
      </c>
      <c r="O27" s="2">
        <v>68997.753599999996</v>
      </c>
    </row>
    <row r="28" spans="1:15" ht="12">
      <c r="A28" s="1"/>
      <c r="B28" s="1"/>
      <c r="C28" s="1">
        <v>10</v>
      </c>
      <c r="D28" s="1" t="s">
        <v>404</v>
      </c>
      <c r="E28" s="70">
        <v>38814</v>
      </c>
      <c r="F28" s="1" t="s">
        <v>2122</v>
      </c>
      <c r="G28" s="3" t="s">
        <v>912</v>
      </c>
      <c r="H28" s="1" t="s">
        <v>2123</v>
      </c>
      <c r="I28" s="3">
        <v>9533</v>
      </c>
      <c r="J28" s="3" t="s">
        <v>1310</v>
      </c>
      <c r="K28" s="3" t="s">
        <v>332</v>
      </c>
      <c r="L28" s="2">
        <v>3256347</v>
      </c>
      <c r="M28" s="2">
        <v>733700</v>
      </c>
      <c r="N28" s="1">
        <v>17.899999999999999</v>
      </c>
      <c r="O28" s="2">
        <v>13133.23</v>
      </c>
    </row>
    <row r="29" spans="1:15" ht="12">
      <c r="A29" s="1"/>
      <c r="B29" s="1"/>
      <c r="C29" s="1">
        <v>11</v>
      </c>
      <c r="D29" s="1" t="s">
        <v>801</v>
      </c>
      <c r="E29" s="70">
        <v>38817</v>
      </c>
      <c r="F29" s="1" t="s">
        <v>2124</v>
      </c>
      <c r="G29" s="3" t="s">
        <v>912</v>
      </c>
      <c r="H29" s="1" t="s">
        <v>2125</v>
      </c>
      <c r="I29" s="3">
        <v>9535</v>
      </c>
      <c r="J29" s="3" t="s">
        <v>1310</v>
      </c>
      <c r="K29" s="3" t="s">
        <v>332</v>
      </c>
      <c r="L29" s="2">
        <v>2807752</v>
      </c>
      <c r="M29" s="2">
        <v>715073</v>
      </c>
      <c r="N29" s="1">
        <v>16.13</v>
      </c>
      <c r="O29" s="2">
        <v>11534.127490000001</v>
      </c>
    </row>
    <row r="30" spans="1:15" ht="12">
      <c r="A30" s="1">
        <v>8</v>
      </c>
      <c r="B30" s="1"/>
      <c r="C30" s="1"/>
      <c r="D30" s="1" t="s">
        <v>2126</v>
      </c>
      <c r="E30" s="70">
        <v>38818</v>
      </c>
      <c r="F30" s="1" t="s">
        <v>2127</v>
      </c>
      <c r="G30" s="3" t="s">
        <v>912</v>
      </c>
      <c r="H30" s="1" t="s">
        <v>2128</v>
      </c>
      <c r="I30" s="3">
        <v>8733</v>
      </c>
      <c r="J30" s="3" t="s">
        <v>1290</v>
      </c>
      <c r="K30" s="3" t="s">
        <v>332</v>
      </c>
      <c r="L30" s="2">
        <v>89164089</v>
      </c>
      <c r="M30" s="2">
        <v>22044089</v>
      </c>
      <c r="N30" s="1">
        <v>27.9</v>
      </c>
      <c r="O30" s="2">
        <v>615030.08310000005</v>
      </c>
    </row>
    <row r="31" spans="1:15" ht="12">
      <c r="A31" s="1"/>
      <c r="B31" s="1"/>
      <c r="C31" s="1">
        <v>12</v>
      </c>
      <c r="D31" s="1" t="s">
        <v>405</v>
      </c>
      <c r="E31" s="70">
        <v>38820</v>
      </c>
      <c r="F31" s="1" t="s">
        <v>2129</v>
      </c>
      <c r="G31" s="3" t="s">
        <v>912</v>
      </c>
      <c r="H31" s="1" t="s">
        <v>2130</v>
      </c>
      <c r="I31" s="3">
        <v>5557</v>
      </c>
      <c r="J31" s="3" t="s">
        <v>1310</v>
      </c>
      <c r="K31" s="3" t="s">
        <v>332</v>
      </c>
      <c r="L31" s="2">
        <v>1456076</v>
      </c>
      <c r="M31" s="2">
        <v>707627</v>
      </c>
      <c r="N31" s="1">
        <v>11.1</v>
      </c>
      <c r="O31" s="2">
        <v>7854.6597000000002</v>
      </c>
    </row>
    <row r="32" spans="1:15" ht="12">
      <c r="A32" s="1"/>
      <c r="B32" s="1"/>
      <c r="C32" s="1">
        <v>13</v>
      </c>
      <c r="D32" s="1" t="s">
        <v>405</v>
      </c>
      <c r="E32" s="70">
        <v>38820</v>
      </c>
      <c r="F32" s="1" t="s">
        <v>2131</v>
      </c>
      <c r="G32" s="3" t="s">
        <v>912</v>
      </c>
      <c r="H32" s="1" t="s">
        <v>2132</v>
      </c>
      <c r="I32" s="3">
        <v>3763</v>
      </c>
      <c r="J32" s="3" t="s">
        <v>1310</v>
      </c>
      <c r="K32" s="3" t="s">
        <v>332</v>
      </c>
      <c r="L32" s="2">
        <v>1701373</v>
      </c>
      <c r="M32" s="2">
        <v>472972</v>
      </c>
      <c r="N32" s="1">
        <v>12.73</v>
      </c>
      <c r="O32" s="2">
        <v>6020.9335600000004</v>
      </c>
    </row>
    <row r="33" spans="1:15" ht="12">
      <c r="A33" s="1"/>
      <c r="B33" s="1">
        <v>4</v>
      </c>
      <c r="C33" s="1"/>
      <c r="D33" s="1" t="s">
        <v>975</v>
      </c>
      <c r="E33" s="70">
        <v>38828</v>
      </c>
      <c r="F33" s="1" t="s">
        <v>2133</v>
      </c>
      <c r="G33" s="3" t="s">
        <v>912</v>
      </c>
      <c r="H33" s="1" t="s">
        <v>2134</v>
      </c>
      <c r="I33" s="3">
        <v>3745</v>
      </c>
      <c r="J33" s="3" t="s">
        <v>293</v>
      </c>
      <c r="K33" s="3" t="s">
        <v>629</v>
      </c>
      <c r="L33" s="2">
        <v>701445</v>
      </c>
      <c r="M33" s="2">
        <v>2000</v>
      </c>
      <c r="N33" s="1">
        <v>12</v>
      </c>
      <c r="O33" s="2">
        <v>24</v>
      </c>
    </row>
    <row r="34" spans="1:15" ht="12">
      <c r="A34" s="1"/>
      <c r="B34" s="1"/>
      <c r="C34" s="1">
        <v>14</v>
      </c>
      <c r="D34" s="1" t="s">
        <v>410</v>
      </c>
      <c r="E34" s="70">
        <v>38834</v>
      </c>
      <c r="F34" s="1" t="s">
        <v>2135</v>
      </c>
      <c r="G34" s="3" t="s">
        <v>912</v>
      </c>
      <c r="H34" s="1" t="s">
        <v>2136</v>
      </c>
      <c r="I34" s="3">
        <v>3535</v>
      </c>
      <c r="J34" s="3" t="s">
        <v>2137</v>
      </c>
      <c r="K34" s="3" t="s">
        <v>629</v>
      </c>
      <c r="L34" s="2">
        <v>2000422</v>
      </c>
      <c r="M34" s="2" t="s">
        <v>325</v>
      </c>
      <c r="N34" s="1"/>
      <c r="O34" s="2"/>
    </row>
    <row r="35" spans="1:15" ht="12">
      <c r="A35" s="1"/>
      <c r="B35" s="1"/>
      <c r="C35" s="1">
        <v>15</v>
      </c>
      <c r="D35" s="1" t="s">
        <v>981</v>
      </c>
      <c r="E35" s="70">
        <v>38842</v>
      </c>
      <c r="F35" s="1" t="s">
        <v>2138</v>
      </c>
      <c r="G35" s="3" t="s">
        <v>912</v>
      </c>
      <c r="H35" s="1" t="s">
        <v>2139</v>
      </c>
      <c r="I35" s="3">
        <v>3722</v>
      </c>
      <c r="J35" s="3" t="s">
        <v>1310</v>
      </c>
      <c r="K35" s="3" t="s">
        <v>332</v>
      </c>
      <c r="L35" s="2">
        <v>5125799</v>
      </c>
      <c r="M35" s="2">
        <v>1561088</v>
      </c>
      <c r="N35" s="1">
        <v>7.13</v>
      </c>
      <c r="O35" s="2">
        <v>11130.55744</v>
      </c>
    </row>
    <row r="36" spans="1:15" ht="12">
      <c r="A36" s="1"/>
      <c r="B36" s="1">
        <v>5</v>
      </c>
      <c r="C36" s="1"/>
      <c r="D36" s="1" t="s">
        <v>981</v>
      </c>
      <c r="E36" s="70">
        <v>38842</v>
      </c>
      <c r="F36" s="1" t="s">
        <v>2142</v>
      </c>
      <c r="G36" s="3" t="s">
        <v>912</v>
      </c>
      <c r="H36" s="1" t="s">
        <v>2143</v>
      </c>
      <c r="I36" s="3">
        <v>7535</v>
      </c>
      <c r="J36" s="3" t="s">
        <v>293</v>
      </c>
      <c r="K36" s="3" t="s">
        <v>629</v>
      </c>
      <c r="L36" s="2">
        <v>6376335</v>
      </c>
      <c r="M36" s="2">
        <v>7000</v>
      </c>
      <c r="N36" s="1">
        <v>5.05</v>
      </c>
      <c r="O36" s="2">
        <v>35.35</v>
      </c>
    </row>
    <row r="37" spans="1:15" ht="12">
      <c r="A37" s="1"/>
      <c r="B37" s="1">
        <v>6</v>
      </c>
      <c r="C37" s="1"/>
      <c r="D37" s="1" t="s">
        <v>981</v>
      </c>
      <c r="E37" s="70">
        <v>38842</v>
      </c>
      <c r="F37" s="1" t="s">
        <v>2144</v>
      </c>
      <c r="G37" s="3" t="s">
        <v>912</v>
      </c>
      <c r="H37" s="1" t="s">
        <v>2145</v>
      </c>
      <c r="I37" s="3">
        <v>9537</v>
      </c>
      <c r="J37" s="3" t="s">
        <v>293</v>
      </c>
      <c r="K37" s="3" t="s">
        <v>629</v>
      </c>
      <c r="L37" s="2">
        <v>1150000</v>
      </c>
      <c r="M37" s="2">
        <v>1000</v>
      </c>
      <c r="N37" s="1">
        <v>8.6999999999999993</v>
      </c>
      <c r="O37" s="2">
        <v>8.6999999999999993</v>
      </c>
    </row>
    <row r="38" spans="1:15" ht="12">
      <c r="A38" s="1"/>
      <c r="B38" s="1">
        <v>7</v>
      </c>
      <c r="C38" s="1"/>
      <c r="D38" s="1" t="s">
        <v>2161</v>
      </c>
      <c r="E38" s="70">
        <v>38846</v>
      </c>
      <c r="F38" s="1" t="s">
        <v>2162</v>
      </c>
      <c r="G38" s="3" t="s">
        <v>912</v>
      </c>
      <c r="H38" s="1" t="s">
        <v>2163</v>
      </c>
      <c r="I38" s="3"/>
      <c r="J38" s="3" t="s">
        <v>293</v>
      </c>
      <c r="K38" s="3" t="s">
        <v>629</v>
      </c>
      <c r="L38" s="2">
        <v>400000</v>
      </c>
      <c r="M38" s="2">
        <v>3333</v>
      </c>
      <c r="N38" s="1">
        <v>28.25</v>
      </c>
      <c r="O38" s="2">
        <v>94.157250000000005</v>
      </c>
    </row>
    <row r="39" spans="1:15" ht="12">
      <c r="A39" s="1"/>
      <c r="B39" s="1">
        <v>8</v>
      </c>
      <c r="C39" s="1"/>
      <c r="D39" s="1" t="s">
        <v>2164</v>
      </c>
      <c r="E39" s="70">
        <v>38847</v>
      </c>
      <c r="F39" s="1" t="s">
        <v>2165</v>
      </c>
      <c r="G39" s="3" t="s">
        <v>912</v>
      </c>
      <c r="H39" s="1" t="s">
        <v>2166</v>
      </c>
      <c r="I39" s="3"/>
      <c r="J39" s="3" t="s">
        <v>293</v>
      </c>
      <c r="K39" s="3" t="s">
        <v>629</v>
      </c>
      <c r="L39" s="2">
        <v>2300000</v>
      </c>
      <c r="M39" s="2">
        <v>5000</v>
      </c>
      <c r="N39" s="1">
        <v>10</v>
      </c>
      <c r="O39" s="2">
        <v>50</v>
      </c>
    </row>
    <row r="40" spans="1:15" ht="12">
      <c r="A40" s="1">
        <v>9</v>
      </c>
      <c r="B40" s="1"/>
      <c r="C40" s="1"/>
      <c r="D40" s="1" t="s">
        <v>417</v>
      </c>
      <c r="E40" s="70">
        <v>38855</v>
      </c>
      <c r="F40" s="1" t="s">
        <v>2140</v>
      </c>
      <c r="G40" s="3" t="s">
        <v>912</v>
      </c>
      <c r="H40" s="1" t="s">
        <v>2141</v>
      </c>
      <c r="I40" s="3">
        <v>1353</v>
      </c>
      <c r="J40" s="3" t="s">
        <v>1290</v>
      </c>
      <c r="K40" s="3" t="s">
        <v>629</v>
      </c>
      <c r="L40" s="2">
        <v>60453823</v>
      </c>
      <c r="M40" s="2" t="s">
        <v>325</v>
      </c>
      <c r="N40" s="1">
        <v>27</v>
      </c>
      <c r="O40" s="4" t="s">
        <v>325</v>
      </c>
    </row>
    <row r="41" spans="1:15" ht="12">
      <c r="A41" s="1"/>
      <c r="B41" s="1"/>
      <c r="C41" s="1">
        <v>16</v>
      </c>
      <c r="D41" s="1" t="s">
        <v>418</v>
      </c>
      <c r="E41" s="70">
        <v>38856</v>
      </c>
      <c r="F41" s="1" t="s">
        <v>2167</v>
      </c>
      <c r="G41" s="3" t="s">
        <v>912</v>
      </c>
      <c r="H41" s="1" t="s">
        <v>2168</v>
      </c>
      <c r="I41" s="3">
        <v>5555</v>
      </c>
      <c r="J41" s="3" t="s">
        <v>1310</v>
      </c>
      <c r="K41" s="3" t="s">
        <v>629</v>
      </c>
      <c r="L41" s="2">
        <v>3983594</v>
      </c>
      <c r="M41" s="2" t="s">
        <v>325</v>
      </c>
      <c r="N41" s="1">
        <v>7.05</v>
      </c>
      <c r="O41" s="2">
        <v>9400</v>
      </c>
    </row>
    <row r="42" spans="1:15" ht="12">
      <c r="A42" s="1"/>
      <c r="B42" s="1"/>
      <c r="C42" s="1">
        <v>17</v>
      </c>
      <c r="D42" s="1" t="s">
        <v>1738</v>
      </c>
      <c r="E42" s="70">
        <v>38859</v>
      </c>
      <c r="F42" s="1" t="s">
        <v>2180</v>
      </c>
      <c r="G42" s="3" t="s">
        <v>912</v>
      </c>
      <c r="H42" s="1" t="s">
        <v>2181</v>
      </c>
      <c r="I42" s="3">
        <v>3728</v>
      </c>
      <c r="J42" s="3" t="s">
        <v>1310</v>
      </c>
      <c r="K42" s="3" t="s">
        <v>332</v>
      </c>
      <c r="L42" s="2">
        <v>8266233</v>
      </c>
      <c r="M42" s="2">
        <v>1396104</v>
      </c>
      <c r="N42" s="1">
        <v>15.4</v>
      </c>
      <c r="O42" s="2">
        <v>21500.0016</v>
      </c>
    </row>
    <row r="43" spans="1:15" ht="12">
      <c r="A43" s="1">
        <v>10</v>
      </c>
      <c r="B43" s="1"/>
      <c r="C43" s="1"/>
      <c r="D43" s="1" t="s">
        <v>423</v>
      </c>
      <c r="E43" s="70">
        <v>38874</v>
      </c>
      <c r="F43" s="1" t="s">
        <v>2182</v>
      </c>
      <c r="G43" s="3" t="s">
        <v>912</v>
      </c>
      <c r="H43" s="1" t="s">
        <v>2183</v>
      </c>
      <c r="I43" s="3">
        <v>4533</v>
      </c>
      <c r="J43" s="3" t="s">
        <v>1290</v>
      </c>
      <c r="K43" s="3" t="s">
        <v>332</v>
      </c>
      <c r="L43" s="2">
        <v>7445456</v>
      </c>
      <c r="M43" s="2">
        <v>1333514</v>
      </c>
      <c r="N43" s="1">
        <v>10</v>
      </c>
      <c r="O43" s="2">
        <v>13335.14</v>
      </c>
    </row>
    <row r="44" spans="1:15" ht="12">
      <c r="A44" s="1"/>
      <c r="B44" s="1"/>
      <c r="C44" s="1">
        <v>18</v>
      </c>
      <c r="D44" s="1" t="s">
        <v>426</v>
      </c>
      <c r="E44" s="70">
        <v>38875</v>
      </c>
      <c r="F44" s="1" t="s">
        <v>2184</v>
      </c>
      <c r="G44" s="3" t="s">
        <v>912</v>
      </c>
      <c r="H44" s="1" t="s">
        <v>2185</v>
      </c>
      <c r="I44" s="3">
        <v>2737</v>
      </c>
      <c r="J44" s="3" t="s">
        <v>1310</v>
      </c>
      <c r="K44" s="3" t="s">
        <v>332</v>
      </c>
      <c r="L44" s="2">
        <v>3212500</v>
      </c>
      <c r="M44" s="2">
        <v>971500</v>
      </c>
      <c r="N44" s="1">
        <v>15</v>
      </c>
      <c r="O44" s="2">
        <v>14572.5</v>
      </c>
    </row>
    <row r="45" spans="1:15" ht="12">
      <c r="A45" s="1"/>
      <c r="B45" s="1">
        <v>9</v>
      </c>
      <c r="C45" s="1"/>
      <c r="D45" s="1" t="s">
        <v>426</v>
      </c>
      <c r="E45" s="70">
        <v>38875</v>
      </c>
      <c r="F45" s="1" t="s">
        <v>2186</v>
      </c>
      <c r="G45" s="3" t="s">
        <v>912</v>
      </c>
      <c r="H45" s="1" t="s">
        <v>2187</v>
      </c>
      <c r="I45" s="3">
        <v>5555</v>
      </c>
      <c r="J45" s="3" t="s">
        <v>293</v>
      </c>
      <c r="K45" s="3" t="s">
        <v>629</v>
      </c>
      <c r="L45" s="2">
        <v>1500668</v>
      </c>
      <c r="M45" s="2">
        <v>20000</v>
      </c>
      <c r="N45" s="1">
        <v>3.6</v>
      </c>
      <c r="O45" s="2">
        <v>72</v>
      </c>
    </row>
    <row r="46" spans="1:15" ht="12">
      <c r="A46" s="1"/>
      <c r="B46" s="1"/>
      <c r="C46" s="1">
        <v>19</v>
      </c>
      <c r="D46" s="1" t="s">
        <v>432</v>
      </c>
      <c r="E46" s="70">
        <v>38877</v>
      </c>
      <c r="F46" s="1" t="s">
        <v>2188</v>
      </c>
      <c r="G46" s="3" t="s">
        <v>912</v>
      </c>
      <c r="H46" s="1" t="s">
        <v>2189</v>
      </c>
      <c r="I46" s="3">
        <v>2737</v>
      </c>
      <c r="J46" s="3" t="s">
        <v>1310</v>
      </c>
      <c r="K46" s="3" t="s">
        <v>629</v>
      </c>
      <c r="L46" s="2">
        <v>556250</v>
      </c>
      <c r="M46" s="2" t="s">
        <v>325</v>
      </c>
      <c r="N46" s="1">
        <v>32</v>
      </c>
      <c r="O46" s="2">
        <v>5000</v>
      </c>
    </row>
    <row r="47" spans="1:15" ht="12">
      <c r="A47" s="1"/>
      <c r="B47" s="1">
        <v>10</v>
      </c>
      <c r="C47" s="1"/>
      <c r="D47" s="1" t="s">
        <v>694</v>
      </c>
      <c r="E47" s="70">
        <v>38881</v>
      </c>
      <c r="F47" s="1" t="s">
        <v>2190</v>
      </c>
      <c r="G47" s="3" t="s">
        <v>912</v>
      </c>
      <c r="H47" s="1" t="s">
        <v>2191</v>
      </c>
      <c r="I47" s="3"/>
      <c r="J47" s="3" t="s">
        <v>293</v>
      </c>
      <c r="K47" s="3" t="s">
        <v>629</v>
      </c>
      <c r="L47" s="2">
        <v>4796625</v>
      </c>
      <c r="M47" s="2">
        <v>25000</v>
      </c>
      <c r="N47" s="1">
        <v>1.25</v>
      </c>
      <c r="O47" s="2">
        <v>31.25</v>
      </c>
    </row>
    <row r="48" spans="1:15" ht="12">
      <c r="A48" s="1">
        <v>11</v>
      </c>
      <c r="B48" s="1"/>
      <c r="C48" s="1"/>
      <c r="D48" s="1" t="s">
        <v>697</v>
      </c>
      <c r="E48" s="70">
        <v>38883</v>
      </c>
      <c r="F48" s="1" t="s">
        <v>2192</v>
      </c>
      <c r="G48" s="3" t="s">
        <v>912</v>
      </c>
      <c r="H48" s="1" t="s">
        <v>2193</v>
      </c>
      <c r="I48" s="3">
        <v>2777</v>
      </c>
      <c r="J48" s="3" t="s">
        <v>1290</v>
      </c>
      <c r="K48" s="3" t="s">
        <v>332</v>
      </c>
      <c r="L48" s="2">
        <v>97321112</v>
      </c>
      <c r="M48" s="2">
        <v>25138858</v>
      </c>
      <c r="N48" s="73" t="s">
        <v>2194</v>
      </c>
      <c r="O48" s="2">
        <v>1190570.817</v>
      </c>
    </row>
    <row r="49" spans="1:15" ht="12">
      <c r="A49" s="1"/>
      <c r="B49" s="1"/>
      <c r="C49" s="1">
        <v>20</v>
      </c>
      <c r="D49" s="1" t="s">
        <v>437</v>
      </c>
      <c r="E49" s="70">
        <v>38887</v>
      </c>
      <c r="F49" s="1" t="s">
        <v>2195</v>
      </c>
      <c r="G49" s="3" t="s">
        <v>912</v>
      </c>
      <c r="H49" s="1" t="s">
        <v>1987</v>
      </c>
      <c r="I49" s="3">
        <v>6535</v>
      </c>
      <c r="J49" s="3" t="s">
        <v>2137</v>
      </c>
      <c r="K49" s="3" t="s">
        <v>629</v>
      </c>
      <c r="L49" s="2">
        <v>1678749</v>
      </c>
      <c r="M49" s="2" t="s">
        <v>325</v>
      </c>
      <c r="N49" s="2" t="s">
        <v>325</v>
      </c>
      <c r="O49" s="2" t="s">
        <v>325</v>
      </c>
    </row>
    <row r="50" spans="1:15" ht="12">
      <c r="A50" s="1"/>
      <c r="B50" s="1"/>
      <c r="C50" s="1">
        <v>21</v>
      </c>
      <c r="D50" s="1" t="s">
        <v>444</v>
      </c>
      <c r="E50" s="70">
        <v>38890</v>
      </c>
      <c r="F50" s="1" t="s">
        <v>2196</v>
      </c>
      <c r="G50" s="3" t="s">
        <v>912</v>
      </c>
      <c r="H50" s="1" t="s">
        <v>2197</v>
      </c>
      <c r="I50" s="3">
        <v>2791</v>
      </c>
      <c r="J50" s="3" t="s">
        <v>1310</v>
      </c>
      <c r="K50" s="3" t="s">
        <v>332</v>
      </c>
      <c r="L50" s="2">
        <v>1650000</v>
      </c>
      <c r="M50" s="2">
        <v>700000</v>
      </c>
      <c r="N50" s="1">
        <v>5.85</v>
      </c>
      <c r="O50" s="2">
        <v>4095</v>
      </c>
    </row>
    <row r="51" spans="1:15" ht="12">
      <c r="A51" s="1"/>
      <c r="B51" s="1"/>
      <c r="C51" s="1">
        <v>22</v>
      </c>
      <c r="D51" s="1" t="s">
        <v>444</v>
      </c>
      <c r="E51" s="70">
        <v>38890</v>
      </c>
      <c r="F51" s="1" t="s">
        <v>2198</v>
      </c>
      <c r="G51" s="3" t="s">
        <v>912</v>
      </c>
      <c r="H51" s="1" t="s">
        <v>2199</v>
      </c>
      <c r="I51" s="3">
        <v>3743</v>
      </c>
      <c r="J51" s="3" t="s">
        <v>1310</v>
      </c>
      <c r="K51" s="3" t="s">
        <v>629</v>
      </c>
      <c r="L51" s="2">
        <v>3285945</v>
      </c>
      <c r="M51" s="2" t="s">
        <v>325</v>
      </c>
      <c r="N51" s="2" t="s">
        <v>325</v>
      </c>
      <c r="O51" s="2">
        <v>8000</v>
      </c>
    </row>
    <row r="52" spans="1:15" ht="12">
      <c r="A52" s="1"/>
      <c r="B52" s="1"/>
      <c r="C52" s="1">
        <v>23</v>
      </c>
      <c r="D52" s="1" t="s">
        <v>1315</v>
      </c>
      <c r="E52" s="70">
        <v>38891</v>
      </c>
      <c r="F52" s="1" t="s">
        <v>2200</v>
      </c>
      <c r="G52" s="3" t="s">
        <v>912</v>
      </c>
      <c r="H52" s="1" t="s">
        <v>2201</v>
      </c>
      <c r="I52" s="3">
        <v>4535</v>
      </c>
      <c r="J52" s="3" t="s">
        <v>1310</v>
      </c>
      <c r="K52" s="3" t="s">
        <v>332</v>
      </c>
      <c r="L52" s="2">
        <v>4759884</v>
      </c>
      <c r="M52" s="2">
        <v>1459396</v>
      </c>
      <c r="N52" s="1">
        <v>7.94</v>
      </c>
      <c r="O52" s="2">
        <v>11587.604240000001</v>
      </c>
    </row>
    <row r="53" spans="1:15" ht="12">
      <c r="A53" s="1"/>
      <c r="B53" s="1">
        <v>11</v>
      </c>
      <c r="C53" s="1"/>
      <c r="D53" s="1" t="s">
        <v>1315</v>
      </c>
      <c r="E53" s="70">
        <v>38891</v>
      </c>
      <c r="F53" s="1" t="s">
        <v>2202</v>
      </c>
      <c r="G53" s="3" t="s">
        <v>912</v>
      </c>
      <c r="H53" s="1" t="s">
        <v>2203</v>
      </c>
      <c r="I53" s="3"/>
      <c r="J53" s="3" t="s">
        <v>293</v>
      </c>
      <c r="K53" s="3" t="s">
        <v>629</v>
      </c>
      <c r="L53" s="2">
        <v>1125000</v>
      </c>
      <c r="M53" s="2">
        <v>3817</v>
      </c>
      <c r="N53" s="1">
        <v>5.33</v>
      </c>
      <c r="O53" s="2">
        <v>20.344609999999999</v>
      </c>
    </row>
    <row r="54" spans="1:15" ht="12">
      <c r="A54" s="1">
        <v>12</v>
      </c>
      <c r="B54" s="1"/>
      <c r="C54" s="1"/>
      <c r="D54" s="1" t="s">
        <v>448</v>
      </c>
      <c r="E54" s="70">
        <v>38895</v>
      </c>
      <c r="F54" s="1" t="s">
        <v>2204</v>
      </c>
      <c r="G54" s="3" t="s">
        <v>912</v>
      </c>
      <c r="H54" s="1" t="s">
        <v>2205</v>
      </c>
      <c r="I54" s="3">
        <v>9578</v>
      </c>
      <c r="J54" s="3" t="s">
        <v>1290</v>
      </c>
      <c r="K54" s="3" t="s">
        <v>332</v>
      </c>
      <c r="L54" s="2">
        <v>9987403</v>
      </c>
      <c r="M54" s="2">
        <v>4042067</v>
      </c>
      <c r="N54" s="1">
        <v>23.5</v>
      </c>
      <c r="O54" s="2">
        <v>94988.574500000002</v>
      </c>
    </row>
    <row r="55" spans="1:15" ht="12">
      <c r="A55" s="1"/>
      <c r="B55" s="1"/>
      <c r="C55" s="1">
        <v>24</v>
      </c>
      <c r="D55" s="1" t="s">
        <v>448</v>
      </c>
      <c r="E55" s="70">
        <v>38895</v>
      </c>
      <c r="F55" s="1" t="s">
        <v>2206</v>
      </c>
      <c r="G55" s="3" t="s">
        <v>912</v>
      </c>
      <c r="H55" s="1" t="s">
        <v>2207</v>
      </c>
      <c r="I55" s="3">
        <v>573</v>
      </c>
      <c r="J55" s="3" t="s">
        <v>1310</v>
      </c>
      <c r="K55" s="3" t="s">
        <v>332</v>
      </c>
      <c r="L55" s="2">
        <v>2000000</v>
      </c>
      <c r="M55" s="2">
        <v>1304897</v>
      </c>
      <c r="N55" s="1">
        <v>14.3</v>
      </c>
      <c r="O55" s="2">
        <v>18660.027099999999</v>
      </c>
    </row>
    <row r="56" spans="1:15" ht="12">
      <c r="A56" s="1"/>
      <c r="B56" s="1"/>
      <c r="C56" s="1">
        <v>25</v>
      </c>
      <c r="D56" s="1" t="s">
        <v>448</v>
      </c>
      <c r="E56" s="70">
        <v>38895</v>
      </c>
      <c r="F56" s="1" t="s">
        <v>2208</v>
      </c>
      <c r="G56" s="3" t="s">
        <v>912</v>
      </c>
      <c r="H56" s="1" t="s">
        <v>2209</v>
      </c>
      <c r="I56" s="3">
        <v>9535</v>
      </c>
      <c r="J56" s="3" t="s">
        <v>1310</v>
      </c>
      <c r="K56" s="3" t="s">
        <v>332</v>
      </c>
      <c r="L56" s="2">
        <v>2783845</v>
      </c>
      <c r="M56" s="2">
        <v>609845</v>
      </c>
      <c r="N56" s="1">
        <v>6.6</v>
      </c>
      <c r="O56" s="2">
        <v>4024.9769999999999</v>
      </c>
    </row>
    <row r="57" spans="1:15" ht="12">
      <c r="A57" s="1"/>
      <c r="B57" s="1"/>
      <c r="C57" s="1">
        <v>26</v>
      </c>
      <c r="D57" s="1" t="s">
        <v>455</v>
      </c>
      <c r="E57" s="70">
        <v>38897</v>
      </c>
      <c r="F57" s="1" t="s">
        <v>2210</v>
      </c>
      <c r="G57" s="3" t="s">
        <v>912</v>
      </c>
      <c r="H57" s="1" t="s">
        <v>2211</v>
      </c>
      <c r="I57" s="3">
        <v>5555</v>
      </c>
      <c r="J57" s="3" t="s">
        <v>1310</v>
      </c>
      <c r="K57" s="3" t="s">
        <v>332</v>
      </c>
      <c r="L57" s="2">
        <v>2743120</v>
      </c>
      <c r="M57" s="2">
        <v>715598</v>
      </c>
      <c r="N57" s="1">
        <v>9.1999999999999993</v>
      </c>
      <c r="O57" s="2">
        <v>7048.6405999999997</v>
      </c>
    </row>
    <row r="58" spans="1:15" ht="12">
      <c r="A58" s="1"/>
      <c r="B58" s="1"/>
      <c r="C58" s="1">
        <v>27</v>
      </c>
      <c r="D58" s="1" t="s">
        <v>455</v>
      </c>
      <c r="E58" s="70">
        <v>38897</v>
      </c>
      <c r="F58" s="1" t="s">
        <v>2212</v>
      </c>
      <c r="G58" s="3" t="s">
        <v>912</v>
      </c>
      <c r="H58" s="1" t="s">
        <v>2213</v>
      </c>
      <c r="I58" s="3">
        <v>2353</v>
      </c>
      <c r="J58" s="3" t="s">
        <v>1310</v>
      </c>
      <c r="K58" s="3" t="s">
        <v>332</v>
      </c>
      <c r="L58" s="2">
        <v>1441615</v>
      </c>
      <c r="M58" s="2">
        <v>387615</v>
      </c>
      <c r="N58" s="1">
        <v>15.5</v>
      </c>
      <c r="O58" s="2">
        <v>6008.0325000000003</v>
      </c>
    </row>
    <row r="59" spans="1:15" ht="12">
      <c r="A59" s="1">
        <v>13</v>
      </c>
      <c r="B59" s="1"/>
      <c r="C59" s="1"/>
      <c r="D59" s="1" t="s">
        <v>1153</v>
      </c>
      <c r="E59" s="70">
        <v>38898</v>
      </c>
      <c r="F59" s="1" t="s">
        <v>2214</v>
      </c>
      <c r="G59" s="3" t="s">
        <v>912</v>
      </c>
      <c r="H59" s="1" t="s">
        <v>2215</v>
      </c>
      <c r="I59" s="3">
        <v>8737</v>
      </c>
      <c r="J59" s="3" t="s">
        <v>1290</v>
      </c>
      <c r="K59" s="3" t="s">
        <v>629</v>
      </c>
      <c r="L59" s="2">
        <v>29666847</v>
      </c>
      <c r="M59" s="2" t="s">
        <v>325</v>
      </c>
      <c r="N59" s="2" t="s">
        <v>325</v>
      </c>
      <c r="O59" s="2" t="s">
        <v>325</v>
      </c>
    </row>
    <row r="60" spans="1:15" ht="12">
      <c r="A60" s="1"/>
      <c r="B60" s="1">
        <v>12</v>
      </c>
      <c r="C60" s="1"/>
      <c r="D60" s="1" t="s">
        <v>816</v>
      </c>
      <c r="E60" s="70">
        <v>38901</v>
      </c>
      <c r="F60" s="1" t="s">
        <v>2216</v>
      </c>
      <c r="G60" s="3" t="s">
        <v>912</v>
      </c>
      <c r="H60" s="1" t="s">
        <v>2217</v>
      </c>
      <c r="I60" s="3">
        <v>9533</v>
      </c>
      <c r="J60" s="3" t="s">
        <v>293</v>
      </c>
      <c r="K60" s="3" t="s">
        <v>629</v>
      </c>
      <c r="L60" s="2">
        <v>1265000</v>
      </c>
      <c r="M60" s="2">
        <v>2351</v>
      </c>
      <c r="N60" s="1">
        <v>7.27</v>
      </c>
      <c r="O60" s="2">
        <v>17.09177</v>
      </c>
    </row>
    <row r="61" spans="1:15" ht="12">
      <c r="A61" s="1"/>
      <c r="B61" s="1"/>
      <c r="C61" s="1">
        <v>28</v>
      </c>
      <c r="D61" s="1" t="s">
        <v>464</v>
      </c>
      <c r="E61" s="70">
        <v>38904</v>
      </c>
      <c r="F61" s="1" t="s">
        <v>2218</v>
      </c>
      <c r="G61" s="3" t="s">
        <v>912</v>
      </c>
      <c r="H61" s="1" t="s">
        <v>2219</v>
      </c>
      <c r="I61" s="3">
        <v>5555</v>
      </c>
      <c r="J61" s="3" t="s">
        <v>1310</v>
      </c>
      <c r="K61" s="3" t="s">
        <v>332</v>
      </c>
      <c r="L61" s="2">
        <v>5301859</v>
      </c>
      <c r="M61" s="2">
        <v>834750</v>
      </c>
      <c r="N61" s="1">
        <v>5.55</v>
      </c>
      <c r="O61" s="2">
        <v>4634.25</v>
      </c>
    </row>
    <row r="62" spans="1:15" ht="12">
      <c r="A62" s="1"/>
      <c r="B62" s="1"/>
      <c r="C62" s="1">
        <v>29</v>
      </c>
      <c r="D62" s="1" t="s">
        <v>513</v>
      </c>
      <c r="E62" s="70">
        <v>38905</v>
      </c>
      <c r="F62" s="1" t="s">
        <v>2220</v>
      </c>
      <c r="G62" s="3" t="s">
        <v>912</v>
      </c>
      <c r="H62" s="1" t="s">
        <v>2221</v>
      </c>
      <c r="I62" s="3">
        <v>5759</v>
      </c>
      <c r="J62" s="3" t="s">
        <v>1310</v>
      </c>
      <c r="K62" s="3" t="s">
        <v>332</v>
      </c>
      <c r="L62" s="2">
        <v>3691510</v>
      </c>
      <c r="M62" s="2">
        <v>542100</v>
      </c>
      <c r="N62" s="1">
        <v>20.3</v>
      </c>
      <c r="O62" s="2">
        <v>11004.63</v>
      </c>
    </row>
    <row r="63" spans="1:15" ht="12">
      <c r="A63" s="1"/>
      <c r="B63" s="1">
        <v>13</v>
      </c>
      <c r="C63" s="1"/>
      <c r="D63" s="1" t="s">
        <v>513</v>
      </c>
      <c r="E63" s="70">
        <v>38905</v>
      </c>
      <c r="F63" s="1" t="s">
        <v>2249</v>
      </c>
      <c r="G63" s="3" t="s">
        <v>912</v>
      </c>
      <c r="H63" s="1" t="s">
        <v>2250</v>
      </c>
      <c r="I63" s="3">
        <v>8775</v>
      </c>
      <c r="J63" s="3" t="s">
        <v>293</v>
      </c>
      <c r="K63" s="3" t="s">
        <v>629</v>
      </c>
      <c r="L63" s="2">
        <v>228695</v>
      </c>
      <c r="M63" s="2">
        <v>447</v>
      </c>
      <c r="N63" s="1">
        <v>15.04</v>
      </c>
      <c r="O63" s="2">
        <v>6.72288</v>
      </c>
    </row>
    <row r="64" spans="1:15" ht="12">
      <c r="A64" s="1"/>
      <c r="B64" s="1"/>
      <c r="C64" s="1">
        <v>30</v>
      </c>
      <c r="D64" s="1" t="s">
        <v>520</v>
      </c>
      <c r="E64" s="70">
        <v>38910</v>
      </c>
      <c r="F64" s="1" t="s">
        <v>2251</v>
      </c>
      <c r="G64" s="3" t="s">
        <v>912</v>
      </c>
      <c r="H64" s="107" t="s">
        <v>2252</v>
      </c>
      <c r="I64" s="3"/>
      <c r="J64" s="3" t="s">
        <v>1310</v>
      </c>
      <c r="K64" s="3" t="s">
        <v>332</v>
      </c>
      <c r="L64" s="2">
        <v>4391331</v>
      </c>
      <c r="M64" s="2">
        <v>1165102</v>
      </c>
      <c r="N64" s="1">
        <v>5.33</v>
      </c>
      <c r="O64" s="2">
        <v>6209.9936600000001</v>
      </c>
    </row>
    <row r="65" spans="1:15" ht="12">
      <c r="A65" s="1"/>
      <c r="B65" s="1"/>
      <c r="C65" s="1">
        <v>31</v>
      </c>
      <c r="D65" s="1" t="s">
        <v>520</v>
      </c>
      <c r="E65" s="70">
        <v>38910</v>
      </c>
      <c r="F65" s="1" t="s">
        <v>2253</v>
      </c>
      <c r="G65" s="3" t="s">
        <v>912</v>
      </c>
      <c r="H65" s="1" t="s">
        <v>2254</v>
      </c>
      <c r="I65" s="3">
        <v>3745</v>
      </c>
      <c r="J65" s="3" t="s">
        <v>1310</v>
      </c>
      <c r="K65" s="3" t="s">
        <v>332</v>
      </c>
      <c r="L65" s="2">
        <v>3103540</v>
      </c>
      <c r="M65" s="2">
        <v>238777</v>
      </c>
      <c r="N65" s="1">
        <v>19.329999999999998</v>
      </c>
      <c r="O65" s="2">
        <v>4615.5594099999998</v>
      </c>
    </row>
    <row r="66" spans="1:15" ht="12">
      <c r="A66" s="1"/>
      <c r="B66" s="1">
        <v>14</v>
      </c>
      <c r="C66" s="1"/>
      <c r="D66" s="1" t="s">
        <v>522</v>
      </c>
      <c r="E66" s="70">
        <v>38911</v>
      </c>
      <c r="F66" s="1" t="s">
        <v>2255</v>
      </c>
      <c r="G66" s="3" t="s">
        <v>912</v>
      </c>
      <c r="H66" s="1" t="s">
        <v>2256</v>
      </c>
      <c r="I66" s="3">
        <v>2753</v>
      </c>
      <c r="J66" s="3" t="s">
        <v>293</v>
      </c>
      <c r="K66" s="3" t="s">
        <v>629</v>
      </c>
      <c r="L66" s="2">
        <v>1374485</v>
      </c>
      <c r="M66" s="2">
        <v>5200</v>
      </c>
      <c r="N66" s="1">
        <v>5.82</v>
      </c>
      <c r="O66" s="2">
        <v>30.263999999999999</v>
      </c>
    </row>
    <row r="67" spans="1:15" ht="12">
      <c r="A67" s="1"/>
      <c r="B67" s="1"/>
      <c r="C67" s="1">
        <v>32</v>
      </c>
      <c r="D67" s="1" t="s">
        <v>528</v>
      </c>
      <c r="E67" s="70">
        <v>38917</v>
      </c>
      <c r="F67" s="1" t="s">
        <v>2257</v>
      </c>
      <c r="G67" s="3" t="s">
        <v>912</v>
      </c>
      <c r="H67" s="1" t="s">
        <v>2258</v>
      </c>
      <c r="I67" s="3"/>
      <c r="J67" s="3" t="s">
        <v>1310</v>
      </c>
      <c r="K67" s="3" t="s">
        <v>629</v>
      </c>
      <c r="L67" s="2">
        <v>4527819</v>
      </c>
      <c r="M67" s="2" t="s">
        <v>325</v>
      </c>
      <c r="N67" s="2" t="s">
        <v>325</v>
      </c>
      <c r="O67" s="2">
        <v>5100</v>
      </c>
    </row>
    <row r="68" spans="1:15" ht="12">
      <c r="A68" s="1"/>
      <c r="B68" s="1"/>
      <c r="C68" s="1">
        <v>33</v>
      </c>
      <c r="D68" s="1" t="s">
        <v>541</v>
      </c>
      <c r="E68" s="70">
        <v>38923</v>
      </c>
      <c r="F68" s="1" t="s">
        <v>2259</v>
      </c>
      <c r="G68" s="3" t="s">
        <v>912</v>
      </c>
      <c r="H68" s="1" t="s">
        <v>2260</v>
      </c>
      <c r="I68" s="3">
        <v>5555</v>
      </c>
      <c r="J68" s="3" t="s">
        <v>1310</v>
      </c>
      <c r="K68" s="3" t="s">
        <v>332</v>
      </c>
      <c r="L68" s="2">
        <v>2600000</v>
      </c>
      <c r="M68" s="2">
        <v>850000</v>
      </c>
      <c r="N68" s="1">
        <v>10.199999999999999</v>
      </c>
      <c r="O68" s="2">
        <v>8670</v>
      </c>
    </row>
    <row r="69" spans="1:15" ht="12">
      <c r="A69" s="1"/>
      <c r="B69" s="1"/>
      <c r="C69" s="1">
        <v>34</v>
      </c>
      <c r="D69" s="1" t="s">
        <v>541</v>
      </c>
      <c r="E69" s="70">
        <v>38923</v>
      </c>
      <c r="F69" s="1" t="s">
        <v>2261</v>
      </c>
      <c r="G69" s="3" t="s">
        <v>912</v>
      </c>
      <c r="H69" s="1" t="s">
        <v>2262</v>
      </c>
      <c r="I69" s="3">
        <v>9533</v>
      </c>
      <c r="J69" s="3" t="s">
        <v>1310</v>
      </c>
      <c r="K69" s="3" t="s">
        <v>332</v>
      </c>
      <c r="L69" s="2">
        <v>1643365</v>
      </c>
      <c r="M69" s="2">
        <v>191205</v>
      </c>
      <c r="N69" s="1">
        <v>14.51</v>
      </c>
      <c r="O69" s="2">
        <v>2774.3845500000002</v>
      </c>
    </row>
    <row r="70" spans="1:15" ht="12">
      <c r="A70" s="1"/>
      <c r="B70" s="1">
        <v>15</v>
      </c>
      <c r="C70" s="1"/>
      <c r="D70" s="1" t="s">
        <v>543</v>
      </c>
      <c r="E70" s="70">
        <v>38924</v>
      </c>
      <c r="F70" s="1" t="s">
        <v>2263</v>
      </c>
      <c r="G70" s="3" t="s">
        <v>912</v>
      </c>
      <c r="H70" s="1" t="s">
        <v>2264</v>
      </c>
      <c r="I70" s="3"/>
      <c r="J70" s="3" t="s">
        <v>293</v>
      </c>
      <c r="K70" s="3" t="s">
        <v>629</v>
      </c>
      <c r="L70" s="2">
        <v>10034854</v>
      </c>
      <c r="M70" s="2">
        <v>341</v>
      </c>
      <c r="N70" s="1">
        <v>8.9499999999999993</v>
      </c>
      <c r="O70" s="2">
        <v>3.0519500000000002</v>
      </c>
    </row>
    <row r="71" spans="1:15" ht="12">
      <c r="A71" s="1"/>
      <c r="B71" s="1">
        <v>16</v>
      </c>
      <c r="C71" s="1"/>
      <c r="D71" s="1" t="s">
        <v>545</v>
      </c>
      <c r="E71" s="70">
        <v>38925</v>
      </c>
      <c r="F71" s="1" t="s">
        <v>2265</v>
      </c>
      <c r="G71" s="3" t="s">
        <v>912</v>
      </c>
      <c r="H71" s="1" t="s">
        <v>2266</v>
      </c>
      <c r="I71" s="3">
        <v>5751</v>
      </c>
      <c r="J71" s="3" t="s">
        <v>293</v>
      </c>
      <c r="K71" s="3" t="s">
        <v>629</v>
      </c>
      <c r="L71" s="2">
        <v>9680000</v>
      </c>
      <c r="M71" s="2">
        <v>10000</v>
      </c>
      <c r="N71" s="1">
        <v>2</v>
      </c>
      <c r="O71" s="2">
        <v>20</v>
      </c>
    </row>
    <row r="72" spans="1:15" ht="12">
      <c r="A72" s="1">
        <v>14</v>
      </c>
      <c r="B72" s="1"/>
      <c r="C72" s="1"/>
      <c r="D72" s="1" t="s">
        <v>545</v>
      </c>
      <c r="E72" s="70">
        <v>38925</v>
      </c>
      <c r="F72" s="1" t="s">
        <v>2267</v>
      </c>
      <c r="G72" s="3" t="s">
        <v>912</v>
      </c>
      <c r="H72" s="1" t="s">
        <v>2268</v>
      </c>
      <c r="I72" s="3">
        <v>8733</v>
      </c>
      <c r="J72" s="3" t="s">
        <v>1290</v>
      </c>
      <c r="K72" s="3" t="s">
        <v>332</v>
      </c>
      <c r="L72" s="2">
        <v>33350000</v>
      </c>
      <c r="M72" s="2">
        <v>3350000</v>
      </c>
      <c r="N72" s="1">
        <v>20</v>
      </c>
      <c r="O72" s="2">
        <v>67000</v>
      </c>
    </row>
    <row r="73" spans="1:15" ht="12">
      <c r="A73" s="1">
        <v>15</v>
      </c>
      <c r="B73" s="1"/>
      <c r="C73" s="1"/>
      <c r="D73" s="1" t="s">
        <v>545</v>
      </c>
      <c r="E73" s="70">
        <v>38925</v>
      </c>
      <c r="F73" s="1" t="s">
        <v>2269</v>
      </c>
      <c r="G73" s="3" t="s">
        <v>996</v>
      </c>
      <c r="H73" s="1" t="s">
        <v>2270</v>
      </c>
      <c r="I73" s="3">
        <v>1757</v>
      </c>
      <c r="J73" s="3" t="s">
        <v>1290</v>
      </c>
      <c r="K73" s="3" t="s">
        <v>629</v>
      </c>
      <c r="L73" s="2">
        <v>255401673</v>
      </c>
      <c r="M73" s="2" t="s">
        <v>325</v>
      </c>
      <c r="N73" s="2" t="s">
        <v>325</v>
      </c>
      <c r="O73" s="2" t="s">
        <v>325</v>
      </c>
    </row>
    <row r="74" spans="1:15" ht="12">
      <c r="A74" s="1">
        <v>16</v>
      </c>
      <c r="B74" s="1"/>
      <c r="C74" s="1"/>
      <c r="D74" s="1" t="s">
        <v>1519</v>
      </c>
      <c r="E74" s="70">
        <v>38929</v>
      </c>
      <c r="F74" s="1" t="s">
        <v>831</v>
      </c>
      <c r="G74" s="3" t="s">
        <v>912</v>
      </c>
      <c r="H74" s="1" t="s">
        <v>2271</v>
      </c>
      <c r="I74" s="3">
        <v>7535</v>
      </c>
      <c r="J74" s="3" t="s">
        <v>1290</v>
      </c>
      <c r="K74" s="3" t="s">
        <v>629</v>
      </c>
      <c r="L74" s="2">
        <v>18665757</v>
      </c>
      <c r="M74" s="2" t="s">
        <v>325</v>
      </c>
      <c r="N74" s="2" t="s">
        <v>325</v>
      </c>
      <c r="O74" s="2" t="s">
        <v>325</v>
      </c>
    </row>
    <row r="75" spans="1:15" ht="12">
      <c r="A75" s="1"/>
      <c r="B75" s="1"/>
      <c r="C75" s="1">
        <v>35</v>
      </c>
      <c r="D75" s="1" t="s">
        <v>1780</v>
      </c>
      <c r="E75" s="70">
        <v>38978</v>
      </c>
      <c r="F75" s="1" t="s">
        <v>2273</v>
      </c>
      <c r="G75" s="3" t="s">
        <v>912</v>
      </c>
      <c r="H75" s="1" t="s">
        <v>2274</v>
      </c>
      <c r="I75" s="3">
        <v>2737</v>
      </c>
      <c r="J75" s="3" t="s">
        <v>1310</v>
      </c>
      <c r="K75" s="3" t="s">
        <v>332</v>
      </c>
      <c r="L75" s="2">
        <v>3089831</v>
      </c>
      <c r="M75" s="2">
        <v>749064</v>
      </c>
      <c r="N75" s="1">
        <v>5.74</v>
      </c>
      <c r="O75" s="2">
        <v>4299.6273600000004</v>
      </c>
    </row>
    <row r="76" spans="1:15" ht="12">
      <c r="A76" s="1"/>
      <c r="B76" s="1">
        <v>17</v>
      </c>
      <c r="C76" s="1"/>
      <c r="D76" s="1" t="s">
        <v>2275</v>
      </c>
      <c r="E76" s="70">
        <v>38982</v>
      </c>
      <c r="F76" s="1" t="s">
        <v>2276</v>
      </c>
      <c r="G76" s="3" t="s">
        <v>912</v>
      </c>
      <c r="H76" s="1" t="s">
        <v>2277</v>
      </c>
      <c r="I76" s="3">
        <v>8733</v>
      </c>
      <c r="J76" s="3" t="s">
        <v>293</v>
      </c>
      <c r="K76" s="3" t="s">
        <v>629</v>
      </c>
      <c r="L76" s="2">
        <v>1252800</v>
      </c>
      <c r="M76" s="2">
        <v>12500</v>
      </c>
      <c r="N76" s="1">
        <v>3.2</v>
      </c>
      <c r="O76" s="2">
        <v>40</v>
      </c>
    </row>
    <row r="77" spans="1:15" ht="12">
      <c r="A77" s="1"/>
      <c r="B77" s="1"/>
      <c r="C77" s="1">
        <v>36</v>
      </c>
      <c r="D77" s="1" t="s">
        <v>2278</v>
      </c>
      <c r="E77" s="70">
        <v>38992</v>
      </c>
      <c r="F77" s="1" t="s">
        <v>2279</v>
      </c>
      <c r="G77" s="3" t="s">
        <v>912</v>
      </c>
      <c r="H77" s="1" t="s">
        <v>2280</v>
      </c>
      <c r="I77" s="3">
        <v>3743</v>
      </c>
      <c r="J77" s="3" t="s">
        <v>1310</v>
      </c>
      <c r="K77" s="3" t="s">
        <v>332</v>
      </c>
      <c r="L77" s="2">
        <v>7246353</v>
      </c>
      <c r="M77" s="2">
        <v>2246353</v>
      </c>
      <c r="N77" s="1">
        <v>2</v>
      </c>
      <c r="O77" s="2">
        <v>4492.7060000000001</v>
      </c>
    </row>
    <row r="78" spans="1:15" ht="12">
      <c r="A78" s="1">
        <v>17</v>
      </c>
      <c r="B78" s="1"/>
      <c r="C78" s="1"/>
      <c r="D78" s="1" t="s">
        <v>746</v>
      </c>
      <c r="E78" s="70">
        <v>38993</v>
      </c>
      <c r="F78" s="1" t="s">
        <v>2281</v>
      </c>
      <c r="G78" s="3" t="s">
        <v>912</v>
      </c>
      <c r="H78" s="1" t="s">
        <v>2282</v>
      </c>
      <c r="I78" s="3">
        <v>8733</v>
      </c>
      <c r="J78" s="3" t="s">
        <v>1290</v>
      </c>
      <c r="K78" s="3" t="s">
        <v>327</v>
      </c>
      <c r="L78" s="2">
        <v>1221708</v>
      </c>
      <c r="M78" s="2">
        <v>238960</v>
      </c>
      <c r="N78" s="1">
        <v>38.5</v>
      </c>
      <c r="O78" s="2">
        <v>9199.9599999999991</v>
      </c>
    </row>
    <row r="79" spans="1:15" ht="12">
      <c r="A79" s="1"/>
      <c r="B79" s="1"/>
      <c r="C79" s="1">
        <v>37</v>
      </c>
      <c r="D79" s="1" t="s">
        <v>2283</v>
      </c>
      <c r="E79" s="70">
        <v>38994</v>
      </c>
      <c r="F79" s="1" t="s">
        <v>2284</v>
      </c>
      <c r="G79" s="3" t="s">
        <v>912</v>
      </c>
      <c r="H79" s="1" t="s">
        <v>2285</v>
      </c>
      <c r="I79" s="3">
        <v>6575</v>
      </c>
      <c r="J79" s="3" t="s">
        <v>1310</v>
      </c>
      <c r="K79" s="3" t="s">
        <v>332</v>
      </c>
      <c r="L79" s="2">
        <v>3489538</v>
      </c>
      <c r="M79" s="2">
        <v>896225</v>
      </c>
      <c r="N79" s="1">
        <v>9.9</v>
      </c>
      <c r="O79" s="2">
        <v>8872.6275000000005</v>
      </c>
    </row>
    <row r="80" spans="1:15" ht="12">
      <c r="A80" s="1"/>
      <c r="B80" s="1">
        <v>18</v>
      </c>
      <c r="C80" s="1"/>
      <c r="D80" s="1" t="s">
        <v>2286</v>
      </c>
      <c r="E80" s="70">
        <v>39003</v>
      </c>
      <c r="F80" s="1" t="s">
        <v>2287</v>
      </c>
      <c r="G80" s="3" t="s">
        <v>912</v>
      </c>
      <c r="H80" s="1" t="s">
        <v>2288</v>
      </c>
      <c r="I80" s="3">
        <v>9537</v>
      </c>
      <c r="J80" s="3" t="s">
        <v>293</v>
      </c>
      <c r="K80" s="3" t="s">
        <v>629</v>
      </c>
      <c r="L80" s="2">
        <v>1250000</v>
      </c>
      <c r="M80" s="2">
        <v>5000</v>
      </c>
      <c r="N80" s="1">
        <v>6.6</v>
      </c>
      <c r="O80" s="2">
        <v>33</v>
      </c>
    </row>
    <row r="81" spans="1:15" ht="12">
      <c r="A81" s="1"/>
      <c r="B81" s="1"/>
      <c r="C81" s="1">
        <v>38</v>
      </c>
      <c r="D81" s="1" t="s">
        <v>574</v>
      </c>
      <c r="E81" s="70">
        <v>39007</v>
      </c>
      <c r="F81" s="1" t="s">
        <v>2289</v>
      </c>
      <c r="G81" s="3" t="s">
        <v>970</v>
      </c>
      <c r="H81" s="1" t="s">
        <v>2290</v>
      </c>
      <c r="I81" s="3">
        <v>9537</v>
      </c>
      <c r="J81" s="3" t="s">
        <v>1310</v>
      </c>
      <c r="K81" s="3" t="s">
        <v>629</v>
      </c>
      <c r="L81" s="2">
        <v>6704506</v>
      </c>
      <c r="M81" s="2" t="s">
        <v>325</v>
      </c>
      <c r="N81" s="1">
        <v>5.6</v>
      </c>
      <c r="O81" s="2">
        <v>5500</v>
      </c>
    </row>
    <row r="82" spans="1:15" ht="12">
      <c r="A82" s="1"/>
      <c r="B82" s="1">
        <v>19</v>
      </c>
      <c r="C82" s="1"/>
      <c r="D82" s="1" t="s">
        <v>574</v>
      </c>
      <c r="E82" s="70">
        <v>39007</v>
      </c>
      <c r="F82" s="1" t="s">
        <v>2291</v>
      </c>
      <c r="G82" s="3" t="s">
        <v>912</v>
      </c>
      <c r="H82" s="1" t="s">
        <v>2292</v>
      </c>
      <c r="I82" s="3">
        <v>9533</v>
      </c>
      <c r="J82" s="3" t="s">
        <v>293</v>
      </c>
      <c r="K82" s="3" t="s">
        <v>629</v>
      </c>
      <c r="L82" s="2">
        <v>3136000</v>
      </c>
      <c r="M82" s="2">
        <v>5000</v>
      </c>
      <c r="N82" s="1">
        <v>5.2</v>
      </c>
      <c r="O82" s="2">
        <v>26</v>
      </c>
    </row>
    <row r="83" spans="1:15" ht="12">
      <c r="A83" s="1">
        <v>18</v>
      </c>
      <c r="B83" s="1"/>
      <c r="C83" s="1"/>
      <c r="D83" s="1" t="s">
        <v>1798</v>
      </c>
      <c r="E83" s="70">
        <v>39014</v>
      </c>
      <c r="F83" s="1" t="s">
        <v>2293</v>
      </c>
      <c r="G83" s="3" t="s">
        <v>912</v>
      </c>
      <c r="H83" s="1" t="s">
        <v>2294</v>
      </c>
      <c r="I83" s="3">
        <v>6535</v>
      </c>
      <c r="J83" s="3" t="s">
        <v>1290</v>
      </c>
      <c r="K83" s="3" t="s">
        <v>332</v>
      </c>
      <c r="L83" s="2">
        <v>201703130</v>
      </c>
      <c r="M83" s="2">
        <v>41257944</v>
      </c>
      <c r="N83" s="1">
        <v>22.08</v>
      </c>
      <c r="O83" s="2">
        <v>910975.40352000005</v>
      </c>
    </row>
    <row r="84" spans="1:15" ht="12">
      <c r="A84" s="1">
        <v>19</v>
      </c>
      <c r="B84" s="1"/>
      <c r="C84" s="1"/>
      <c r="D84" s="1" t="s">
        <v>1798</v>
      </c>
      <c r="E84" s="70">
        <v>39014</v>
      </c>
      <c r="F84" s="1" t="s">
        <v>2295</v>
      </c>
      <c r="G84" s="3" t="s">
        <v>912</v>
      </c>
      <c r="H84" s="1" t="s">
        <v>1309</v>
      </c>
      <c r="I84" s="3">
        <v>8775</v>
      </c>
      <c r="J84" s="3" t="s">
        <v>1290</v>
      </c>
      <c r="K84" s="3" t="s">
        <v>332</v>
      </c>
      <c r="L84" s="2">
        <v>3401875</v>
      </c>
      <c r="M84" s="2">
        <v>447828</v>
      </c>
      <c r="N84" s="1">
        <v>34</v>
      </c>
      <c r="O84" s="2">
        <v>15226.152</v>
      </c>
    </row>
    <row r="85" spans="1:15" ht="12">
      <c r="A85" s="1"/>
      <c r="B85" s="1"/>
      <c r="C85" s="1">
        <v>39</v>
      </c>
      <c r="D85" s="1" t="s">
        <v>1214</v>
      </c>
      <c r="E85" s="70">
        <v>39015</v>
      </c>
      <c r="F85" s="1" t="s">
        <v>2296</v>
      </c>
      <c r="G85" s="3" t="s">
        <v>912</v>
      </c>
      <c r="H85" s="1" t="s">
        <v>2297</v>
      </c>
      <c r="I85" s="3">
        <v>2737</v>
      </c>
      <c r="J85" s="3" t="s">
        <v>1310</v>
      </c>
      <c r="K85" s="3" t="s">
        <v>332</v>
      </c>
      <c r="L85" s="2">
        <v>1126448</v>
      </c>
      <c r="M85" s="2">
        <v>515000</v>
      </c>
      <c r="N85" s="1">
        <v>10.75</v>
      </c>
      <c r="O85" s="2">
        <v>5536.25</v>
      </c>
    </row>
    <row r="86" spans="1:15" ht="12">
      <c r="A86" s="1"/>
      <c r="B86" s="1">
        <v>20</v>
      </c>
      <c r="C86" s="1"/>
      <c r="D86" s="1" t="s">
        <v>1904</v>
      </c>
      <c r="E86" s="70">
        <v>39020</v>
      </c>
      <c r="F86" s="1" t="s">
        <v>2298</v>
      </c>
      <c r="G86" s="3" t="s">
        <v>912</v>
      </c>
      <c r="H86" s="1" t="s">
        <v>2299</v>
      </c>
      <c r="I86" s="3">
        <v>5379</v>
      </c>
      <c r="J86" s="3" t="s">
        <v>293</v>
      </c>
      <c r="K86" s="3" t="s">
        <v>629</v>
      </c>
      <c r="L86" s="2">
        <v>2627500</v>
      </c>
      <c r="M86" s="2">
        <v>9900</v>
      </c>
      <c r="N86" s="1">
        <v>4.0599999999999996</v>
      </c>
      <c r="O86" s="2">
        <v>40.194000000000003</v>
      </c>
    </row>
    <row r="87" spans="1:15" ht="12">
      <c r="A87" s="1">
        <v>20</v>
      </c>
      <c r="B87" s="1"/>
      <c r="C87" s="1"/>
      <c r="D87" s="1" t="s">
        <v>748</v>
      </c>
      <c r="E87" s="70">
        <v>39021</v>
      </c>
      <c r="F87" s="1" t="s">
        <v>2300</v>
      </c>
      <c r="G87" s="3" t="s">
        <v>912</v>
      </c>
      <c r="H87" s="1" t="s">
        <v>2301</v>
      </c>
      <c r="I87" s="3">
        <v>4573</v>
      </c>
      <c r="J87" s="3" t="s">
        <v>1290</v>
      </c>
      <c r="K87" s="3" t="s">
        <v>332</v>
      </c>
      <c r="L87" s="2">
        <v>23917359</v>
      </c>
      <c r="M87" s="2">
        <v>5542168</v>
      </c>
      <c r="N87" s="1">
        <v>4.5</v>
      </c>
      <c r="O87" s="2">
        <v>24939.756000000001</v>
      </c>
    </row>
    <row r="88" spans="1:15" ht="12">
      <c r="A88" s="1"/>
      <c r="B88" s="1"/>
      <c r="C88" s="1">
        <v>40</v>
      </c>
      <c r="D88" s="1" t="s">
        <v>1222</v>
      </c>
      <c r="E88" s="70">
        <v>39023</v>
      </c>
      <c r="F88" s="1" t="s">
        <v>2302</v>
      </c>
      <c r="G88" s="3" t="s">
        <v>912</v>
      </c>
      <c r="H88" s="1" t="s">
        <v>2303</v>
      </c>
      <c r="I88" s="3">
        <v>2353</v>
      </c>
      <c r="J88" s="3" t="s">
        <v>1310</v>
      </c>
      <c r="K88" s="3" t="s">
        <v>629</v>
      </c>
      <c r="L88" s="2">
        <v>1353390</v>
      </c>
      <c r="M88" s="2" t="s">
        <v>325</v>
      </c>
      <c r="N88" s="1">
        <v>8.5399999999999991</v>
      </c>
      <c r="O88" s="2">
        <v>5300</v>
      </c>
    </row>
    <row r="89" spans="1:15" ht="12">
      <c r="A89" s="1"/>
      <c r="B89" s="1">
        <v>21</v>
      </c>
      <c r="C89" s="1"/>
      <c r="D89" s="1" t="s">
        <v>2304</v>
      </c>
      <c r="E89" s="70">
        <v>39029</v>
      </c>
      <c r="F89" s="1" t="s">
        <v>2305</v>
      </c>
      <c r="G89" s="3" t="s">
        <v>912</v>
      </c>
      <c r="H89" s="1" t="s">
        <v>2306</v>
      </c>
      <c r="I89" s="3">
        <v>7535</v>
      </c>
      <c r="J89" s="3" t="s">
        <v>293</v>
      </c>
      <c r="K89" s="3" t="s">
        <v>629</v>
      </c>
      <c r="L89" s="2">
        <v>965996</v>
      </c>
      <c r="M89" s="2">
        <v>1000</v>
      </c>
      <c r="N89" s="1">
        <v>28.74</v>
      </c>
      <c r="O89" s="34">
        <v>28.74</v>
      </c>
    </row>
    <row r="90" spans="1:15" ht="12">
      <c r="A90" s="1">
        <v>21</v>
      </c>
      <c r="B90" s="1"/>
      <c r="C90" s="1"/>
      <c r="D90" s="1" t="s">
        <v>586</v>
      </c>
      <c r="E90" s="70">
        <v>39036</v>
      </c>
      <c r="F90" s="1" t="s">
        <v>2307</v>
      </c>
      <c r="G90" s="3" t="s">
        <v>912</v>
      </c>
      <c r="H90" s="1" t="s">
        <v>2308</v>
      </c>
      <c r="I90" s="3">
        <v>3728</v>
      </c>
      <c r="J90" s="3" t="s">
        <v>1290</v>
      </c>
      <c r="K90" s="3" t="s">
        <v>332</v>
      </c>
      <c r="L90" s="2">
        <v>14230758</v>
      </c>
      <c r="M90" s="2">
        <v>4107142</v>
      </c>
      <c r="N90" s="1">
        <v>21</v>
      </c>
      <c r="O90" s="2">
        <v>86249.982000000004</v>
      </c>
    </row>
    <row r="91" spans="1:15" ht="12">
      <c r="A91" s="1">
        <v>22</v>
      </c>
      <c r="B91" s="1"/>
      <c r="C91" s="1"/>
      <c r="D91" s="1" t="s">
        <v>1238</v>
      </c>
      <c r="E91" s="70">
        <v>39037</v>
      </c>
      <c r="F91" s="1" t="s">
        <v>2309</v>
      </c>
      <c r="G91" s="3" t="s">
        <v>912</v>
      </c>
      <c r="H91" s="1" t="s">
        <v>2310</v>
      </c>
      <c r="I91" s="3">
        <v>4577</v>
      </c>
      <c r="J91" s="3" t="s">
        <v>1290</v>
      </c>
      <c r="K91" s="3" t="s">
        <v>332</v>
      </c>
      <c r="L91" s="2">
        <v>11040010</v>
      </c>
      <c r="M91" s="2">
        <v>1641233</v>
      </c>
      <c r="N91" s="1">
        <v>21</v>
      </c>
      <c r="O91" s="2">
        <v>34465.892999999996</v>
      </c>
    </row>
    <row r="92" spans="1:15" ht="12">
      <c r="A92" s="1"/>
      <c r="B92" s="1"/>
      <c r="C92" s="1">
        <v>41</v>
      </c>
      <c r="D92" s="1" t="s">
        <v>2311</v>
      </c>
      <c r="E92" s="70">
        <v>39043</v>
      </c>
      <c r="F92" s="1" t="s">
        <v>2312</v>
      </c>
      <c r="G92" s="3" t="s">
        <v>912</v>
      </c>
      <c r="H92" s="1" t="s">
        <v>2313</v>
      </c>
      <c r="I92" s="3">
        <v>9533</v>
      </c>
      <c r="J92" s="3" t="s">
        <v>1310</v>
      </c>
      <c r="K92" s="3" t="s">
        <v>332</v>
      </c>
      <c r="L92" s="2">
        <v>1826086</v>
      </c>
      <c r="M92" s="2">
        <v>543478</v>
      </c>
      <c r="N92" s="1">
        <v>9.89</v>
      </c>
      <c r="O92" s="2">
        <v>5374.9974199999997</v>
      </c>
    </row>
    <row r="93" spans="1:15" ht="12">
      <c r="A93" s="1">
        <v>23</v>
      </c>
      <c r="B93" s="1"/>
      <c r="C93" s="1"/>
      <c r="D93" s="1" t="s">
        <v>2311</v>
      </c>
      <c r="E93" s="70">
        <v>39043</v>
      </c>
      <c r="F93" s="1" t="s">
        <v>2314</v>
      </c>
      <c r="G93" s="3" t="s">
        <v>912</v>
      </c>
      <c r="H93" s="1" t="s">
        <v>2315</v>
      </c>
      <c r="I93" s="3">
        <v>8733</v>
      </c>
      <c r="J93" s="3" t="s">
        <v>2316</v>
      </c>
      <c r="K93" s="3" t="s">
        <v>629</v>
      </c>
      <c r="L93" s="2">
        <v>2061474</v>
      </c>
      <c r="M93" s="2" t="s">
        <v>325</v>
      </c>
      <c r="N93" s="2" t="s">
        <v>325</v>
      </c>
      <c r="O93" s="2" t="s">
        <v>325</v>
      </c>
    </row>
    <row r="94" spans="1:15" ht="12">
      <c r="A94" s="1">
        <v>24</v>
      </c>
      <c r="B94" s="1"/>
      <c r="C94" s="1"/>
      <c r="D94" s="1" t="s">
        <v>756</v>
      </c>
      <c r="E94" s="70">
        <v>39044</v>
      </c>
      <c r="F94" s="1" t="s">
        <v>2317</v>
      </c>
      <c r="G94" s="3" t="s">
        <v>912</v>
      </c>
      <c r="H94" s="1" t="s">
        <v>2318</v>
      </c>
      <c r="I94" s="3">
        <v>4533</v>
      </c>
      <c r="J94" s="3" t="s">
        <v>1290</v>
      </c>
      <c r="K94" s="3" t="s">
        <v>332</v>
      </c>
      <c r="L94" s="2">
        <v>27231596</v>
      </c>
      <c r="M94" s="2">
        <v>2521740</v>
      </c>
      <c r="N94" s="2">
        <v>34.5</v>
      </c>
      <c r="O94" s="2">
        <v>87000.03</v>
      </c>
    </row>
    <row r="95" spans="1:15" ht="12">
      <c r="A95" s="1"/>
      <c r="B95" s="1"/>
      <c r="C95" s="1">
        <v>42</v>
      </c>
      <c r="D95" s="1" t="s">
        <v>1240</v>
      </c>
      <c r="E95" s="70">
        <v>39045</v>
      </c>
      <c r="F95" s="1" t="s">
        <v>2319</v>
      </c>
      <c r="G95" s="3" t="s">
        <v>912</v>
      </c>
      <c r="H95" s="1" t="s">
        <v>2320</v>
      </c>
      <c r="I95" s="3">
        <v>2791</v>
      </c>
      <c r="J95" s="3" t="s">
        <v>1310</v>
      </c>
      <c r="K95" s="3" t="s">
        <v>332</v>
      </c>
      <c r="L95" s="2">
        <v>3738000</v>
      </c>
      <c r="M95" s="2">
        <v>768910</v>
      </c>
      <c r="N95" s="1">
        <v>28.59</v>
      </c>
      <c r="O95" s="2">
        <v>21983.136900000001</v>
      </c>
    </row>
    <row r="96" spans="1:15" ht="12">
      <c r="A96" s="1">
        <v>25</v>
      </c>
      <c r="B96" s="1"/>
      <c r="C96" s="1"/>
      <c r="D96" s="1" t="s">
        <v>2321</v>
      </c>
      <c r="E96" s="70">
        <v>39049</v>
      </c>
      <c r="F96" s="1" t="s">
        <v>2322</v>
      </c>
      <c r="G96" s="3" t="s">
        <v>912</v>
      </c>
      <c r="H96" s="1" t="s">
        <v>2323</v>
      </c>
      <c r="I96" s="3">
        <v>7535</v>
      </c>
      <c r="J96" s="3" t="s">
        <v>1290</v>
      </c>
      <c r="K96" s="3" t="s">
        <v>332</v>
      </c>
      <c r="L96" s="2">
        <v>60045816</v>
      </c>
      <c r="M96" s="2">
        <v>12139472</v>
      </c>
      <c r="N96" s="1">
        <v>28</v>
      </c>
      <c r="O96" s="2">
        <v>339905.21600000001</v>
      </c>
    </row>
    <row r="97" spans="1:15" ht="12">
      <c r="A97" s="1"/>
      <c r="B97" s="1"/>
      <c r="C97" s="1">
        <v>43</v>
      </c>
      <c r="D97" s="1" t="s">
        <v>589</v>
      </c>
      <c r="E97" s="70">
        <v>39050</v>
      </c>
      <c r="F97" s="1" t="s">
        <v>2334</v>
      </c>
      <c r="G97" s="3" t="s">
        <v>912</v>
      </c>
      <c r="H97" s="1" t="s">
        <v>2335</v>
      </c>
      <c r="I97" s="3">
        <v>9533</v>
      </c>
      <c r="J97" s="3" t="s">
        <v>1310</v>
      </c>
      <c r="K97" s="3" t="s">
        <v>332</v>
      </c>
      <c r="L97" s="2">
        <v>3055556</v>
      </c>
      <c r="M97" s="2">
        <v>555556</v>
      </c>
      <c r="N97" s="1">
        <v>4.8499999999999996</v>
      </c>
      <c r="O97" s="2">
        <v>2694.4466000000002</v>
      </c>
    </row>
    <row r="98" spans="1:15" ht="12">
      <c r="A98" s="1"/>
      <c r="B98" s="1"/>
      <c r="C98" s="1">
        <v>44</v>
      </c>
      <c r="D98" s="1" t="s">
        <v>589</v>
      </c>
      <c r="E98" s="70">
        <v>39050</v>
      </c>
      <c r="F98" s="1" t="s">
        <v>2016</v>
      </c>
      <c r="G98" s="3" t="s">
        <v>912</v>
      </c>
      <c r="H98" s="1" t="s">
        <v>2017</v>
      </c>
      <c r="I98" s="3">
        <v>8733</v>
      </c>
      <c r="J98" s="3" t="s">
        <v>1310</v>
      </c>
      <c r="K98" s="3" t="s">
        <v>332</v>
      </c>
      <c r="L98" s="2">
        <v>3061374</v>
      </c>
      <c r="M98" s="2">
        <v>340000</v>
      </c>
      <c r="N98" s="1">
        <v>35.75</v>
      </c>
      <c r="O98" s="2">
        <v>12155</v>
      </c>
    </row>
    <row r="99" spans="1:15" ht="12">
      <c r="A99" s="1">
        <v>26</v>
      </c>
      <c r="B99" s="1"/>
      <c r="C99" s="1"/>
      <c r="D99" s="1" t="s">
        <v>591</v>
      </c>
      <c r="E99" s="70">
        <v>39051</v>
      </c>
      <c r="F99" s="1" t="s">
        <v>16</v>
      </c>
      <c r="G99" s="3" t="s">
        <v>912</v>
      </c>
      <c r="H99" s="1" t="s">
        <v>17</v>
      </c>
      <c r="I99" s="3">
        <v>9535</v>
      </c>
      <c r="J99" s="3" t="s">
        <v>1290</v>
      </c>
      <c r="K99" s="3" t="s">
        <v>332</v>
      </c>
      <c r="L99" s="2">
        <v>16303332</v>
      </c>
      <c r="M99" s="2">
        <v>8326515</v>
      </c>
      <c r="N99" s="1">
        <v>22.5</v>
      </c>
      <c r="O99" s="2">
        <v>187346.58749999999</v>
      </c>
    </row>
    <row r="100" spans="1:15" ht="12">
      <c r="A100" s="1"/>
      <c r="B100" s="1"/>
      <c r="C100" s="1">
        <v>45</v>
      </c>
      <c r="D100" s="1" t="s">
        <v>18</v>
      </c>
      <c r="E100" s="70">
        <v>39056</v>
      </c>
      <c r="F100" s="1" t="s">
        <v>19</v>
      </c>
      <c r="G100" s="3" t="s">
        <v>912</v>
      </c>
      <c r="H100" s="1" t="s">
        <v>20</v>
      </c>
      <c r="I100" s="3">
        <v>8775</v>
      </c>
      <c r="J100" s="3" t="s">
        <v>1310</v>
      </c>
      <c r="K100" s="3" t="s">
        <v>332</v>
      </c>
      <c r="L100" s="2">
        <v>1657066</v>
      </c>
      <c r="M100" s="2">
        <v>1634566</v>
      </c>
      <c r="N100" s="1">
        <v>11.1</v>
      </c>
      <c r="O100" s="2">
        <v>18143.6826</v>
      </c>
    </row>
    <row r="101" spans="1:15" ht="12">
      <c r="A101" s="1">
        <v>27</v>
      </c>
      <c r="B101" s="1"/>
      <c r="C101" s="1"/>
      <c r="D101" s="1" t="s">
        <v>593</v>
      </c>
      <c r="E101" s="70">
        <v>39057</v>
      </c>
      <c r="F101" s="1" t="s">
        <v>21</v>
      </c>
      <c r="G101" s="3" t="s">
        <v>912</v>
      </c>
      <c r="H101" s="1" t="s">
        <v>22</v>
      </c>
      <c r="I101" s="3">
        <v>8355</v>
      </c>
      <c r="J101" s="3" t="s">
        <v>1290</v>
      </c>
      <c r="K101" s="3" t="s">
        <v>332</v>
      </c>
      <c r="L101" s="2">
        <v>1217682750</v>
      </c>
      <c r="M101" s="2">
        <v>215859194</v>
      </c>
      <c r="N101" s="1">
        <v>19.55</v>
      </c>
      <c r="O101" s="2">
        <v>4220047.2427000003</v>
      </c>
    </row>
    <row r="102" spans="1:15" ht="12">
      <c r="A102" s="1"/>
      <c r="B102" s="1"/>
      <c r="C102" s="1">
        <v>46</v>
      </c>
      <c r="D102" s="1" t="s">
        <v>593</v>
      </c>
      <c r="E102" s="70">
        <v>39057</v>
      </c>
      <c r="F102" s="1" t="s">
        <v>23</v>
      </c>
      <c r="G102" s="3" t="s">
        <v>912</v>
      </c>
      <c r="H102" s="1" t="s">
        <v>24</v>
      </c>
      <c r="I102" s="3">
        <v>2795</v>
      </c>
      <c r="J102" s="3" t="s">
        <v>1310</v>
      </c>
      <c r="K102" s="3" t="s">
        <v>629</v>
      </c>
      <c r="L102" s="2">
        <v>12866667</v>
      </c>
      <c r="M102" s="2" t="s">
        <v>325</v>
      </c>
      <c r="N102" s="1">
        <v>3</v>
      </c>
      <c r="O102" s="2">
        <v>6000</v>
      </c>
    </row>
    <row r="103" spans="1:15" ht="12">
      <c r="A103" s="1">
        <v>28</v>
      </c>
      <c r="B103" s="1"/>
      <c r="C103" s="1"/>
      <c r="D103" s="1" t="s">
        <v>594</v>
      </c>
      <c r="E103" s="70">
        <v>39058</v>
      </c>
      <c r="F103" s="1" t="s">
        <v>25</v>
      </c>
      <c r="G103" s="3" t="s">
        <v>912</v>
      </c>
      <c r="H103" s="1" t="s">
        <v>26</v>
      </c>
      <c r="I103" s="3">
        <v>8733</v>
      </c>
      <c r="J103" s="3" t="s">
        <v>1290</v>
      </c>
      <c r="K103" s="3" t="s">
        <v>332</v>
      </c>
      <c r="L103" s="2">
        <v>2765702</v>
      </c>
      <c r="M103" s="2">
        <v>1000000</v>
      </c>
      <c r="N103" s="1">
        <v>40</v>
      </c>
      <c r="O103" s="2">
        <v>40000</v>
      </c>
    </row>
    <row r="104" spans="1:15" ht="12">
      <c r="A104" s="1">
        <v>29</v>
      </c>
      <c r="B104" s="1"/>
      <c r="C104" s="1"/>
      <c r="D104" s="1" t="s">
        <v>594</v>
      </c>
      <c r="E104" s="70">
        <v>39058</v>
      </c>
      <c r="F104" s="1" t="s">
        <v>27</v>
      </c>
      <c r="G104" s="3" t="s">
        <v>912</v>
      </c>
      <c r="H104" s="1" t="s">
        <v>28</v>
      </c>
      <c r="I104" s="3">
        <v>8733</v>
      </c>
      <c r="J104" s="3" t="s">
        <v>1290</v>
      </c>
      <c r="K104" s="3" t="s">
        <v>327</v>
      </c>
      <c r="L104" s="2">
        <v>8250000</v>
      </c>
      <c r="M104" s="2">
        <v>487500</v>
      </c>
      <c r="N104" s="1">
        <v>20</v>
      </c>
      <c r="O104" s="2">
        <v>9750</v>
      </c>
    </row>
    <row r="105" spans="1:15" ht="12">
      <c r="A105" s="1">
        <v>30</v>
      </c>
      <c r="B105" s="1"/>
      <c r="C105" s="1"/>
      <c r="D105" s="70" t="s">
        <v>890</v>
      </c>
      <c r="E105" s="70">
        <v>39063</v>
      </c>
      <c r="F105" s="1" t="s">
        <v>29</v>
      </c>
      <c r="G105" s="3" t="s">
        <v>912</v>
      </c>
      <c r="H105" s="1" t="s">
        <v>30</v>
      </c>
      <c r="I105" s="3">
        <v>2353</v>
      </c>
      <c r="J105" s="3" t="s">
        <v>1290</v>
      </c>
      <c r="K105" s="3" t="s">
        <v>332</v>
      </c>
      <c r="L105" s="2">
        <v>9434179</v>
      </c>
      <c r="M105" s="2">
        <v>2924897</v>
      </c>
      <c r="N105" s="1">
        <v>23.9</v>
      </c>
      <c r="O105" s="2">
        <v>69905.0383</v>
      </c>
    </row>
    <row r="106" spans="1:15" ht="12">
      <c r="A106" s="1"/>
      <c r="B106" s="1"/>
      <c r="C106" s="1">
        <v>47</v>
      </c>
      <c r="D106" s="1" t="s">
        <v>597</v>
      </c>
      <c r="E106" s="70">
        <v>39065</v>
      </c>
      <c r="F106" s="1" t="s">
        <v>31</v>
      </c>
      <c r="G106" s="3" t="s">
        <v>912</v>
      </c>
      <c r="H106" s="1" t="s">
        <v>32</v>
      </c>
      <c r="I106" s="3">
        <v>2793</v>
      </c>
      <c r="J106" s="3" t="s">
        <v>1310</v>
      </c>
      <c r="K106" s="3" t="s">
        <v>332</v>
      </c>
      <c r="L106" s="2">
        <v>2513000</v>
      </c>
      <c r="M106" s="2">
        <v>847360</v>
      </c>
      <c r="N106" s="1">
        <v>10.25</v>
      </c>
      <c r="O106" s="2">
        <v>8685.44</v>
      </c>
    </row>
    <row r="107" spans="1:15" ht="12">
      <c r="A107" s="1">
        <v>31</v>
      </c>
      <c r="B107" s="1"/>
      <c r="C107" s="1"/>
      <c r="D107" s="1" t="s">
        <v>597</v>
      </c>
      <c r="E107" s="70">
        <v>39065</v>
      </c>
      <c r="F107" s="1" t="s">
        <v>33</v>
      </c>
      <c r="G107" s="3" t="s">
        <v>970</v>
      </c>
      <c r="H107" s="1" t="s">
        <v>34</v>
      </c>
      <c r="I107" s="3">
        <v>8733</v>
      </c>
      <c r="J107" s="3" t="s">
        <v>1290</v>
      </c>
      <c r="K107" s="3" t="s">
        <v>629</v>
      </c>
      <c r="L107" s="2">
        <v>471920217</v>
      </c>
      <c r="M107" s="2" t="s">
        <v>325</v>
      </c>
      <c r="N107" s="2" t="s">
        <v>325</v>
      </c>
      <c r="O107" s="2" t="s">
        <v>325</v>
      </c>
    </row>
    <row r="108" spans="1:15" ht="12">
      <c r="A108" s="1"/>
      <c r="B108" s="1"/>
      <c r="C108" s="1">
        <v>48</v>
      </c>
      <c r="D108" s="1" t="s">
        <v>598</v>
      </c>
      <c r="E108" s="70">
        <v>39066</v>
      </c>
      <c r="F108" s="1" t="s">
        <v>35</v>
      </c>
      <c r="G108" s="3" t="s">
        <v>912</v>
      </c>
      <c r="H108" s="1" t="s">
        <v>36</v>
      </c>
      <c r="I108" s="3">
        <v>9537</v>
      </c>
      <c r="J108" s="3" t="s">
        <v>1310</v>
      </c>
      <c r="K108" s="3" t="s">
        <v>332</v>
      </c>
      <c r="L108" s="2">
        <v>2905934</v>
      </c>
      <c r="M108" s="2">
        <v>1155000</v>
      </c>
      <c r="N108" s="1">
        <v>6.4</v>
      </c>
      <c r="O108" s="2">
        <v>7392</v>
      </c>
    </row>
    <row r="109" spans="1:15" ht="12">
      <c r="A109" s="1"/>
      <c r="B109" s="1">
        <v>22</v>
      </c>
      <c r="C109" s="1"/>
      <c r="D109" s="1" t="s">
        <v>598</v>
      </c>
      <c r="E109" s="70">
        <v>39066</v>
      </c>
      <c r="F109" s="1" t="s">
        <v>37</v>
      </c>
      <c r="G109" s="3" t="s">
        <v>912</v>
      </c>
      <c r="H109" s="1" t="s">
        <v>38</v>
      </c>
      <c r="I109" s="3">
        <v>1777</v>
      </c>
      <c r="J109" s="3" t="s">
        <v>293</v>
      </c>
      <c r="K109" s="3" t="s">
        <v>332</v>
      </c>
      <c r="L109" s="2">
        <v>8581328</v>
      </c>
      <c r="M109" s="2">
        <v>1610000</v>
      </c>
      <c r="N109" s="1">
        <v>6.8</v>
      </c>
      <c r="O109" s="2">
        <v>10948</v>
      </c>
    </row>
    <row r="110" spans="1:15" ht="12">
      <c r="A110" s="1">
        <v>32</v>
      </c>
      <c r="B110" s="1"/>
      <c r="C110" s="1"/>
      <c r="D110" s="1" t="s">
        <v>599</v>
      </c>
      <c r="E110" s="70">
        <v>39069</v>
      </c>
      <c r="F110" s="1" t="s">
        <v>39</v>
      </c>
      <c r="G110" s="3" t="s">
        <v>912</v>
      </c>
      <c r="H110" s="1" t="s">
        <v>40</v>
      </c>
      <c r="I110" s="3">
        <v>8733</v>
      </c>
      <c r="J110" s="3" t="s">
        <v>1290</v>
      </c>
      <c r="K110" s="3" t="s">
        <v>327</v>
      </c>
      <c r="L110" s="2">
        <v>5056378</v>
      </c>
      <c r="M110" s="2">
        <v>1423517</v>
      </c>
      <c r="N110" s="1">
        <v>8.8800000000000008</v>
      </c>
      <c r="O110" s="2">
        <v>12640.830959999999</v>
      </c>
    </row>
    <row r="111" spans="1:15" ht="12">
      <c r="A111" s="1"/>
      <c r="B111" s="1"/>
      <c r="C111" s="1">
        <v>49</v>
      </c>
      <c r="D111" s="1" t="s">
        <v>600</v>
      </c>
      <c r="E111" s="70">
        <v>39070</v>
      </c>
      <c r="F111" s="1" t="s">
        <v>41</v>
      </c>
      <c r="G111" s="3" t="s">
        <v>912</v>
      </c>
      <c r="H111" s="1" t="s">
        <v>42</v>
      </c>
      <c r="I111" s="3">
        <v>4573</v>
      </c>
      <c r="J111" s="3" t="s">
        <v>1310</v>
      </c>
      <c r="K111" s="3" t="s">
        <v>629</v>
      </c>
      <c r="L111" s="2">
        <v>11270626</v>
      </c>
      <c r="M111" s="2" t="s">
        <v>325</v>
      </c>
      <c r="N111" s="1">
        <v>9</v>
      </c>
      <c r="O111" s="2">
        <v>15035.058000000001</v>
      </c>
    </row>
    <row r="112" spans="1:15" ht="12">
      <c r="A112" s="1"/>
      <c r="B112" s="1"/>
      <c r="C112" s="1">
        <v>50</v>
      </c>
      <c r="D112" s="1" t="s">
        <v>602</v>
      </c>
      <c r="E112" s="70">
        <v>39073</v>
      </c>
      <c r="F112" s="108">
        <v>1855</v>
      </c>
      <c r="G112" s="3" t="s">
        <v>912</v>
      </c>
      <c r="H112" s="1" t="s">
        <v>43</v>
      </c>
      <c r="I112" s="3">
        <v>5337</v>
      </c>
      <c r="J112" s="3" t="s">
        <v>1310</v>
      </c>
      <c r="K112" s="3" t="s">
        <v>629</v>
      </c>
      <c r="L112" s="2">
        <v>9952073</v>
      </c>
      <c r="M112" s="2" t="s">
        <v>325</v>
      </c>
      <c r="N112" s="1">
        <v>3.5</v>
      </c>
      <c r="O112" s="2">
        <v>14900</v>
      </c>
    </row>
    <row r="113" spans="1:15" ht="12">
      <c r="A113" s="1"/>
      <c r="B113" s="1">
        <v>23</v>
      </c>
      <c r="C113" s="1"/>
      <c r="D113" s="1" t="s">
        <v>602</v>
      </c>
      <c r="E113" s="70">
        <v>39073</v>
      </c>
      <c r="F113" s="1" t="s">
        <v>44</v>
      </c>
      <c r="G113" s="3" t="s">
        <v>912</v>
      </c>
      <c r="H113" s="1" t="s">
        <v>45</v>
      </c>
      <c r="I113" s="3"/>
      <c r="J113" s="3" t="s">
        <v>293</v>
      </c>
      <c r="K113" s="3" t="s">
        <v>629</v>
      </c>
      <c r="L113" s="2">
        <v>1306250</v>
      </c>
      <c r="M113" s="2" t="s">
        <v>325</v>
      </c>
      <c r="N113" s="1">
        <v>2.2999999999999998</v>
      </c>
      <c r="O113" s="2">
        <v>49.68</v>
      </c>
    </row>
    <row r="114" spans="1:15" ht="12">
      <c r="A114" s="1"/>
      <c r="B114" s="1"/>
      <c r="C114" s="1">
        <v>51</v>
      </c>
      <c r="D114" s="1" t="s">
        <v>602</v>
      </c>
      <c r="E114" s="70">
        <v>39073</v>
      </c>
      <c r="F114" s="1" t="s">
        <v>46</v>
      </c>
      <c r="G114" s="3" t="s">
        <v>912</v>
      </c>
      <c r="H114" s="1" t="s">
        <v>47</v>
      </c>
      <c r="I114" s="3">
        <v>3743</v>
      </c>
      <c r="J114" s="3" t="s">
        <v>48</v>
      </c>
      <c r="K114" s="3" t="s">
        <v>629</v>
      </c>
      <c r="L114" s="2">
        <v>5660570</v>
      </c>
      <c r="M114" s="2" t="s">
        <v>325</v>
      </c>
      <c r="N114" s="2" t="s">
        <v>325</v>
      </c>
      <c r="O114" s="2" t="s">
        <v>325</v>
      </c>
    </row>
    <row r="115" spans="1:15" ht="12">
      <c r="A115" s="1">
        <v>33</v>
      </c>
      <c r="B115" s="1"/>
      <c r="C115" s="1"/>
      <c r="D115" s="1" t="s">
        <v>49</v>
      </c>
      <c r="E115" s="70">
        <v>39079</v>
      </c>
      <c r="F115" s="1" t="s">
        <v>50</v>
      </c>
      <c r="G115" s="3" t="s">
        <v>1276</v>
      </c>
      <c r="H115" s="1" t="s">
        <v>51</v>
      </c>
      <c r="I115" s="3">
        <v>8737</v>
      </c>
      <c r="J115" s="3" t="s">
        <v>1290</v>
      </c>
      <c r="K115" s="3" t="s">
        <v>629</v>
      </c>
      <c r="L115" s="2">
        <v>2855607</v>
      </c>
      <c r="M115" s="2" t="s">
        <v>325</v>
      </c>
      <c r="N115" s="2" t="s">
        <v>325</v>
      </c>
      <c r="O115" s="2" t="s">
        <v>325</v>
      </c>
    </row>
  </sheetData>
  <phoneticPr fontId="0" type="noConversion"/>
  <pageMargins left="0.75" right="0.75" top="1" bottom="1" header="0.4921259845" footer="0.492125984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68"/>
  <sheetViews>
    <sheetView workbookViewId="0"/>
  </sheetViews>
  <sheetFormatPr baseColWidth="10" defaultColWidth="9.33203125" defaultRowHeight="11.25"/>
  <cols>
    <col min="1" max="1" width="8.1640625" bestFit="1" customWidth="1"/>
    <col min="2" max="3" width="3.6640625" customWidth="1"/>
    <col min="4" max="4" width="16.6640625" customWidth="1"/>
    <col min="5" max="5" width="10.83203125" style="74" bestFit="1" customWidth="1"/>
    <col min="6" max="6" width="29.83203125" bestFit="1" customWidth="1"/>
    <col min="7" max="7" width="8.1640625" bestFit="1" customWidth="1"/>
    <col min="8" max="8" width="15.5" bestFit="1" customWidth="1"/>
    <col min="9" max="9" width="13.1640625" bestFit="1" customWidth="1"/>
    <col min="10" max="10" width="13.1640625" customWidth="1"/>
    <col min="11" max="11" width="14.33203125" customWidth="1"/>
    <col min="12" max="12" width="19" customWidth="1"/>
    <col min="13" max="13" width="19.83203125" bestFit="1" customWidth="1"/>
    <col min="14" max="14" width="19.1640625" bestFit="1" customWidth="1"/>
    <col min="15" max="15" width="13" customWidth="1"/>
    <col min="16" max="16" width="12.6640625" bestFit="1" customWidth="1"/>
    <col min="17" max="17" width="11.5" bestFit="1" customWidth="1"/>
    <col min="18" max="19" width="12.83203125" bestFit="1" customWidth="1"/>
  </cols>
  <sheetData>
    <row r="1" spans="1:19" ht="12">
      <c r="D1" s="30" t="s">
        <v>1284</v>
      </c>
      <c r="K1" s="35" t="s">
        <v>955</v>
      </c>
      <c r="M1" t="s">
        <v>957</v>
      </c>
      <c r="O1" t="s">
        <v>959</v>
      </c>
    </row>
    <row r="2" spans="1:19" ht="12">
      <c r="A2" s="1"/>
      <c r="B2" s="1"/>
      <c r="C2" s="1"/>
      <c r="D2" s="1"/>
      <c r="E2" s="75"/>
      <c r="F2" s="1"/>
      <c r="G2" s="1"/>
      <c r="H2" s="25"/>
      <c r="I2" s="25"/>
      <c r="J2" s="3"/>
      <c r="K2" s="61" t="s">
        <v>956</v>
      </c>
      <c r="L2" s="2"/>
      <c r="M2" t="s">
        <v>958</v>
      </c>
      <c r="N2" s="2"/>
      <c r="O2" t="s">
        <v>960</v>
      </c>
      <c r="P2" s="5"/>
      <c r="Q2" s="6"/>
      <c r="R2" s="2"/>
      <c r="S2" s="4"/>
    </row>
    <row r="3" spans="1:19" ht="12">
      <c r="A3" s="1"/>
      <c r="B3" s="1"/>
      <c r="C3" s="1"/>
      <c r="D3" s="68">
        <v>2005</v>
      </c>
      <c r="E3" s="76"/>
      <c r="F3" s="7"/>
      <c r="G3" s="7"/>
      <c r="H3" s="69"/>
      <c r="I3" s="69"/>
      <c r="J3" s="9"/>
      <c r="K3" s="9"/>
      <c r="L3" s="8"/>
      <c r="M3" s="8"/>
      <c r="N3" s="69"/>
      <c r="O3" s="10"/>
      <c r="P3" s="11"/>
      <c r="Q3" s="12"/>
      <c r="R3" s="69"/>
      <c r="S3" s="69"/>
    </row>
    <row r="4" spans="1:19" ht="12">
      <c r="A4" s="1"/>
      <c r="B4" s="1"/>
      <c r="C4" s="1"/>
      <c r="D4" s="13" t="s">
        <v>284</v>
      </c>
      <c r="E4" s="77"/>
      <c r="F4" s="13"/>
      <c r="G4" s="13"/>
      <c r="H4" s="16"/>
      <c r="I4" s="16"/>
      <c r="J4" s="15"/>
      <c r="K4" s="15"/>
      <c r="L4" s="16"/>
      <c r="M4" s="16"/>
      <c r="N4" s="16"/>
      <c r="O4" s="16"/>
      <c r="P4" s="17"/>
      <c r="Q4" s="18"/>
      <c r="R4" s="16"/>
      <c r="S4" s="16"/>
    </row>
    <row r="5" spans="1:19" ht="12">
      <c r="A5" s="3" t="s">
        <v>1290</v>
      </c>
      <c r="B5" s="3" t="s">
        <v>293</v>
      </c>
      <c r="C5" s="3" t="s">
        <v>1301</v>
      </c>
      <c r="D5" s="13"/>
      <c r="E5" s="77"/>
      <c r="F5" s="13"/>
      <c r="G5" s="13"/>
      <c r="H5" s="16"/>
      <c r="I5" s="16"/>
      <c r="J5" s="15"/>
      <c r="K5" s="15"/>
      <c r="L5" s="16" t="s">
        <v>941</v>
      </c>
      <c r="M5" s="16" t="s">
        <v>945</v>
      </c>
      <c r="N5" s="16" t="s">
        <v>941</v>
      </c>
      <c r="O5" s="16" t="s">
        <v>945</v>
      </c>
      <c r="P5" s="17"/>
      <c r="Q5" s="18"/>
      <c r="R5" s="71" t="s">
        <v>951</v>
      </c>
      <c r="S5" s="71" t="s">
        <v>951</v>
      </c>
    </row>
    <row r="6" spans="1:19" ht="12">
      <c r="A6" s="1"/>
      <c r="B6" s="1"/>
      <c r="C6" s="1"/>
      <c r="D6" s="13" t="s">
        <v>925</v>
      </c>
      <c r="E6" s="77" t="s">
        <v>640</v>
      </c>
      <c r="F6" s="13" t="s">
        <v>926</v>
      </c>
      <c r="G6" s="13" t="s">
        <v>769</v>
      </c>
      <c r="H6" s="16" t="s">
        <v>870</v>
      </c>
      <c r="I6" s="16" t="s">
        <v>770</v>
      </c>
      <c r="J6" s="15" t="s">
        <v>928</v>
      </c>
      <c r="K6" s="15" t="s">
        <v>940</v>
      </c>
      <c r="L6" s="16" t="s">
        <v>942</v>
      </c>
      <c r="M6" s="16" t="s">
        <v>946</v>
      </c>
      <c r="N6" s="16" t="s">
        <v>942</v>
      </c>
      <c r="O6" s="16" t="s">
        <v>299</v>
      </c>
      <c r="P6" s="17" t="s">
        <v>948</v>
      </c>
      <c r="Q6" s="18" t="s">
        <v>950</v>
      </c>
      <c r="R6" s="71" t="s">
        <v>954</v>
      </c>
      <c r="S6" s="71" t="s">
        <v>952</v>
      </c>
    </row>
    <row r="7" spans="1:19" ht="12">
      <c r="A7" s="1"/>
      <c r="B7" s="1"/>
      <c r="C7" s="1"/>
      <c r="D7" s="19" t="s">
        <v>284</v>
      </c>
      <c r="E7" s="78"/>
      <c r="F7" s="19"/>
      <c r="G7" s="19"/>
      <c r="H7" s="22" t="s">
        <v>659</v>
      </c>
      <c r="I7" s="22" t="s">
        <v>927</v>
      </c>
      <c r="J7" s="21" t="s">
        <v>306</v>
      </c>
      <c r="K7" s="21" t="s">
        <v>307</v>
      </c>
      <c r="L7" s="22" t="s">
        <v>944</v>
      </c>
      <c r="M7" s="22" t="s">
        <v>947</v>
      </c>
      <c r="N7" s="22" t="s">
        <v>943</v>
      </c>
      <c r="O7" s="22" t="s">
        <v>311</v>
      </c>
      <c r="P7" s="23" t="s">
        <v>949</v>
      </c>
      <c r="Q7" s="24" t="s">
        <v>949</v>
      </c>
      <c r="R7" s="72" t="s">
        <v>953</v>
      </c>
      <c r="S7" s="72" t="s">
        <v>953</v>
      </c>
    </row>
    <row r="9" spans="1:19" ht="12">
      <c r="A9" s="1"/>
      <c r="B9" s="1">
        <v>1</v>
      </c>
      <c r="C9" s="1"/>
      <c r="D9" s="1" t="s">
        <v>1285</v>
      </c>
      <c r="E9" s="70">
        <v>38370</v>
      </c>
      <c r="F9" s="1" t="s">
        <v>1286</v>
      </c>
      <c r="G9" s="1" t="s">
        <v>912</v>
      </c>
      <c r="H9" s="1" t="s">
        <v>1287</v>
      </c>
      <c r="I9" s="1">
        <v>875</v>
      </c>
      <c r="J9" s="3" t="s">
        <v>293</v>
      </c>
      <c r="K9" s="3" t="s">
        <v>325</v>
      </c>
      <c r="L9" s="2">
        <v>359170</v>
      </c>
      <c r="M9" s="2">
        <v>0</v>
      </c>
      <c r="N9" s="2">
        <v>359170</v>
      </c>
      <c r="O9" s="2">
        <v>3132</v>
      </c>
      <c r="P9" s="6">
        <v>18</v>
      </c>
      <c r="Q9" s="6">
        <v>18</v>
      </c>
      <c r="R9" s="2">
        <v>0</v>
      </c>
      <c r="S9" s="2">
        <v>56.375999999999998</v>
      </c>
    </row>
    <row r="10" spans="1:19" ht="12">
      <c r="A10" s="1">
        <v>1</v>
      </c>
      <c r="B10" s="1"/>
      <c r="C10" s="1"/>
      <c r="D10" s="1" t="s">
        <v>1067</v>
      </c>
      <c r="E10" s="70">
        <v>38379</v>
      </c>
      <c r="F10" s="1" t="s">
        <v>1288</v>
      </c>
      <c r="G10" s="1" t="s">
        <v>912</v>
      </c>
      <c r="H10" s="1" t="s">
        <v>1289</v>
      </c>
      <c r="I10" s="1">
        <v>527</v>
      </c>
      <c r="J10" s="3" t="s">
        <v>1290</v>
      </c>
      <c r="K10" s="3" t="s">
        <v>330</v>
      </c>
      <c r="L10" s="2">
        <v>6033339</v>
      </c>
      <c r="M10" s="2">
        <v>0</v>
      </c>
      <c r="N10" s="2">
        <v>6033339</v>
      </c>
      <c r="O10" s="2">
        <v>3901477</v>
      </c>
      <c r="P10" s="6">
        <v>11.65</v>
      </c>
      <c r="Q10" s="6">
        <v>13.5</v>
      </c>
      <c r="R10" s="2">
        <v>0</v>
      </c>
      <c r="S10" s="2">
        <v>52669.9395</v>
      </c>
    </row>
    <row r="11" spans="1:19" ht="12">
      <c r="A11" s="1">
        <v>2</v>
      </c>
      <c r="B11" s="1"/>
      <c r="C11" s="1"/>
      <c r="D11" s="1" t="s">
        <v>399</v>
      </c>
      <c r="E11" s="70">
        <v>38434</v>
      </c>
      <c r="F11" s="1" t="s">
        <v>1291</v>
      </c>
      <c r="G11" s="1" t="s">
        <v>912</v>
      </c>
      <c r="H11" s="1" t="s">
        <v>1292</v>
      </c>
      <c r="I11" s="1">
        <v>596</v>
      </c>
      <c r="J11" s="3" t="s">
        <v>1290</v>
      </c>
      <c r="K11" s="3" t="s">
        <v>332</v>
      </c>
      <c r="L11" s="2">
        <v>69734126</v>
      </c>
      <c r="M11" s="2">
        <v>20718210</v>
      </c>
      <c r="N11" s="2">
        <v>90452336</v>
      </c>
      <c r="O11" s="2">
        <v>20718210</v>
      </c>
      <c r="P11" s="6" t="s">
        <v>1302</v>
      </c>
      <c r="Q11" s="6">
        <v>41.2</v>
      </c>
      <c r="R11" s="2">
        <v>0</v>
      </c>
      <c r="S11" s="2">
        <v>837209.28</v>
      </c>
    </row>
    <row r="12" spans="1:19" ht="12">
      <c r="A12" s="1"/>
      <c r="B12" s="1">
        <v>2</v>
      </c>
      <c r="C12" s="1"/>
      <c r="D12" s="1" t="s">
        <v>1293</v>
      </c>
      <c r="E12" s="70">
        <v>38440</v>
      </c>
      <c r="F12" s="1" t="s">
        <v>1294</v>
      </c>
      <c r="G12" s="1" t="s">
        <v>912</v>
      </c>
      <c r="H12" s="1" t="s">
        <v>1295</v>
      </c>
      <c r="I12" s="1">
        <v>449</v>
      </c>
      <c r="J12" s="3" t="s">
        <v>293</v>
      </c>
      <c r="K12" s="3" t="s">
        <v>325</v>
      </c>
      <c r="L12" s="2">
        <v>800020</v>
      </c>
      <c r="M12" s="2">
        <v>0</v>
      </c>
      <c r="N12" s="2">
        <v>800020</v>
      </c>
      <c r="O12" s="2">
        <v>760</v>
      </c>
      <c r="P12" s="6">
        <v>52.5</v>
      </c>
      <c r="Q12" s="6">
        <v>52.5</v>
      </c>
      <c r="R12" s="2">
        <v>0</v>
      </c>
      <c r="S12" s="2">
        <v>39.9</v>
      </c>
    </row>
    <row r="13" spans="1:19" ht="12">
      <c r="A13" s="1">
        <v>3</v>
      </c>
      <c r="B13" s="1"/>
      <c r="C13" s="1"/>
      <c r="D13" s="1" t="s">
        <v>401</v>
      </c>
      <c r="E13" s="70">
        <v>38441</v>
      </c>
      <c r="F13" s="1" t="s">
        <v>1296</v>
      </c>
      <c r="G13" s="1" t="s">
        <v>996</v>
      </c>
      <c r="H13" s="1" t="s">
        <v>1297</v>
      </c>
      <c r="I13" s="1">
        <v>862</v>
      </c>
      <c r="J13" s="3" t="s">
        <v>1290</v>
      </c>
      <c r="K13" s="3" t="s">
        <v>629</v>
      </c>
      <c r="L13" s="2">
        <v>31279039</v>
      </c>
      <c r="M13" s="2">
        <v>0</v>
      </c>
      <c r="N13" s="2">
        <v>31279039</v>
      </c>
      <c r="O13" s="3" t="s">
        <v>325</v>
      </c>
      <c r="P13" s="3" t="s">
        <v>325</v>
      </c>
      <c r="Q13" s="6">
        <v>25.34</v>
      </c>
      <c r="R13" s="2">
        <v>0</v>
      </c>
      <c r="S13" s="2">
        <v>0</v>
      </c>
    </row>
    <row r="14" spans="1:19" ht="12">
      <c r="A14" s="1">
        <v>4</v>
      </c>
      <c r="B14" s="1"/>
      <c r="C14" s="1"/>
      <c r="D14" s="1" t="s">
        <v>1298</v>
      </c>
      <c r="E14" s="70">
        <v>38457</v>
      </c>
      <c r="F14" s="1" t="s">
        <v>1299</v>
      </c>
      <c r="G14" s="1" t="s">
        <v>912</v>
      </c>
      <c r="H14" s="1" t="s">
        <v>1300</v>
      </c>
      <c r="I14" s="1">
        <v>972</v>
      </c>
      <c r="J14" s="3" t="s">
        <v>1290</v>
      </c>
      <c r="K14" s="3" t="s">
        <v>332</v>
      </c>
      <c r="L14" s="2">
        <v>3804650</v>
      </c>
      <c r="M14" s="2">
        <v>0</v>
      </c>
      <c r="N14" s="2">
        <v>3804650</v>
      </c>
      <c r="O14" s="2">
        <v>714500</v>
      </c>
      <c r="P14" s="6">
        <v>24.8</v>
      </c>
      <c r="Q14" s="6">
        <v>24.8</v>
      </c>
      <c r="R14" s="2">
        <v>0</v>
      </c>
      <c r="S14" s="2">
        <v>17719.599999999999</v>
      </c>
    </row>
    <row r="15" spans="1:19" ht="12">
      <c r="A15" s="1">
        <v>5</v>
      </c>
      <c r="B15" s="1"/>
      <c r="C15" s="1"/>
      <c r="D15" s="1" t="s">
        <v>415</v>
      </c>
      <c r="E15" s="70">
        <v>38484</v>
      </c>
      <c r="F15" s="1" t="s">
        <v>1303</v>
      </c>
      <c r="G15" s="1" t="s">
        <v>912</v>
      </c>
      <c r="H15" s="1" t="s">
        <v>1304</v>
      </c>
      <c r="I15" s="1">
        <v>347</v>
      </c>
      <c r="J15" s="3" t="s">
        <v>1290</v>
      </c>
      <c r="K15" s="3" t="s">
        <v>332</v>
      </c>
      <c r="L15" s="2">
        <v>9091048</v>
      </c>
      <c r="M15" s="2">
        <v>0</v>
      </c>
      <c r="N15" s="2">
        <v>9091048</v>
      </c>
      <c r="O15" s="2">
        <v>2245150</v>
      </c>
      <c r="P15" s="6">
        <v>9.8000000000000007</v>
      </c>
      <c r="Q15" s="6">
        <v>9.8000000000000007</v>
      </c>
      <c r="R15" s="2">
        <v>0</v>
      </c>
      <c r="S15" s="2">
        <v>22002.47</v>
      </c>
    </row>
    <row r="16" spans="1:19" ht="12">
      <c r="A16" s="1">
        <v>6</v>
      </c>
      <c r="B16" s="1"/>
      <c r="C16" s="1"/>
      <c r="D16" s="1" t="s">
        <v>416</v>
      </c>
      <c r="E16" s="70">
        <v>38489</v>
      </c>
      <c r="F16" s="1" t="s">
        <v>1305</v>
      </c>
      <c r="G16" s="1" t="s">
        <v>912</v>
      </c>
      <c r="H16" s="1" t="s">
        <v>1306</v>
      </c>
      <c r="I16" s="1">
        <v>810</v>
      </c>
      <c r="J16" s="3" t="s">
        <v>1290</v>
      </c>
      <c r="K16" s="3" t="s">
        <v>1307</v>
      </c>
      <c r="L16" s="2">
        <v>5496251</v>
      </c>
      <c r="M16" s="2">
        <v>0</v>
      </c>
      <c r="N16" s="2">
        <v>5496251</v>
      </c>
      <c r="O16" s="3" t="s">
        <v>325</v>
      </c>
      <c r="P16" s="3" t="s">
        <v>325</v>
      </c>
      <c r="Q16" s="6">
        <v>48.2</v>
      </c>
      <c r="R16" s="3" t="s">
        <v>325</v>
      </c>
      <c r="S16" s="3" t="s">
        <v>325</v>
      </c>
    </row>
    <row r="17" spans="1:19" ht="12">
      <c r="A17" s="1"/>
      <c r="B17" s="1"/>
      <c r="C17" s="1">
        <v>1</v>
      </c>
      <c r="D17" s="1" t="s">
        <v>416</v>
      </c>
      <c r="E17" s="70">
        <v>38489</v>
      </c>
      <c r="F17" s="1" t="s">
        <v>1308</v>
      </c>
      <c r="G17" s="1" t="s">
        <v>912</v>
      </c>
      <c r="H17" s="1" t="s">
        <v>1309</v>
      </c>
      <c r="I17" s="1">
        <v>879</v>
      </c>
      <c r="J17" s="3" t="s">
        <v>1310</v>
      </c>
      <c r="K17" s="3" t="s">
        <v>332</v>
      </c>
      <c r="L17" s="2">
        <v>3381250</v>
      </c>
      <c r="M17" s="2">
        <v>0</v>
      </c>
      <c r="N17" s="2">
        <v>3381250</v>
      </c>
      <c r="O17" s="2">
        <v>317300</v>
      </c>
      <c r="P17" s="6">
        <v>13.7</v>
      </c>
      <c r="Q17" s="6"/>
      <c r="R17" s="2">
        <v>0</v>
      </c>
      <c r="S17" s="2">
        <v>4347.01</v>
      </c>
    </row>
    <row r="18" spans="1:19" ht="12">
      <c r="A18" s="1"/>
      <c r="B18" s="1"/>
      <c r="C18" s="1">
        <v>2</v>
      </c>
      <c r="D18" s="1" t="s">
        <v>418</v>
      </c>
      <c r="E18" s="70">
        <v>38491</v>
      </c>
      <c r="F18" s="1" t="s">
        <v>1311</v>
      </c>
      <c r="G18" s="1" t="s">
        <v>912</v>
      </c>
      <c r="H18" s="1" t="s">
        <v>1312</v>
      </c>
      <c r="I18" s="1">
        <v>134</v>
      </c>
      <c r="J18" s="3" t="s">
        <v>1310</v>
      </c>
      <c r="K18" s="3" t="s">
        <v>629</v>
      </c>
      <c r="L18" s="2">
        <v>24662000</v>
      </c>
      <c r="M18" s="2">
        <v>0</v>
      </c>
      <c r="N18" s="2">
        <v>24662000</v>
      </c>
      <c r="O18" s="3" t="s">
        <v>325</v>
      </c>
      <c r="P18" s="79">
        <v>1.32</v>
      </c>
      <c r="Q18" s="6">
        <v>3.26</v>
      </c>
      <c r="R18" s="3" t="s">
        <v>325</v>
      </c>
      <c r="S18" s="3" t="s">
        <v>325</v>
      </c>
    </row>
    <row r="19" spans="1:19" ht="12">
      <c r="A19" s="1"/>
      <c r="B19" s="1"/>
      <c r="C19" s="1">
        <v>3</v>
      </c>
      <c r="D19" s="1" t="s">
        <v>1124</v>
      </c>
      <c r="E19" s="70">
        <v>38499</v>
      </c>
      <c r="F19" s="1" t="s">
        <v>923</v>
      </c>
      <c r="G19" s="1" t="s">
        <v>912</v>
      </c>
      <c r="H19" s="1" t="s">
        <v>924</v>
      </c>
      <c r="I19" s="1">
        <v>720</v>
      </c>
      <c r="J19" s="3" t="s">
        <v>1313</v>
      </c>
      <c r="K19" s="3" t="s">
        <v>629</v>
      </c>
      <c r="L19" s="2">
        <v>2948376</v>
      </c>
      <c r="M19" s="2">
        <v>0</v>
      </c>
      <c r="N19" s="2">
        <v>2948376</v>
      </c>
      <c r="O19" s="3" t="s">
        <v>325</v>
      </c>
      <c r="P19" s="3" t="s">
        <v>325</v>
      </c>
      <c r="Q19" s="6">
        <v>34.01</v>
      </c>
      <c r="R19" s="3" t="s">
        <v>325</v>
      </c>
      <c r="S19" s="3" t="s">
        <v>325</v>
      </c>
    </row>
    <row r="20" spans="1:19" ht="12">
      <c r="A20" s="1"/>
      <c r="B20" s="1"/>
      <c r="C20" s="1">
        <v>4</v>
      </c>
      <c r="D20" s="1" t="s">
        <v>440</v>
      </c>
      <c r="E20" s="70">
        <v>38523</v>
      </c>
      <c r="F20" s="1" t="s">
        <v>728</v>
      </c>
      <c r="G20" s="1" t="s">
        <v>912</v>
      </c>
      <c r="H20" s="1" t="s">
        <v>1314</v>
      </c>
      <c r="I20" s="1">
        <v>864</v>
      </c>
      <c r="J20" s="3" t="s">
        <v>1313</v>
      </c>
      <c r="K20" s="3" t="s">
        <v>629</v>
      </c>
      <c r="L20" s="2">
        <v>8459089</v>
      </c>
      <c r="M20" s="2">
        <v>0</v>
      </c>
      <c r="N20" s="2">
        <v>8459089</v>
      </c>
      <c r="O20" s="3" t="s">
        <v>325</v>
      </c>
      <c r="P20" s="3" t="s">
        <v>325</v>
      </c>
      <c r="Q20" s="6">
        <v>4.3</v>
      </c>
      <c r="R20" s="3" t="s">
        <v>325</v>
      </c>
      <c r="S20" s="3" t="s">
        <v>325</v>
      </c>
    </row>
    <row r="21" spans="1:19" ht="12">
      <c r="A21" s="1"/>
      <c r="B21" s="1"/>
      <c r="C21" s="1">
        <v>5</v>
      </c>
      <c r="D21" s="1" t="s">
        <v>1315</v>
      </c>
      <c r="E21" s="70">
        <v>38526</v>
      </c>
      <c r="F21" s="1" t="s">
        <v>1316</v>
      </c>
      <c r="G21" s="1" t="s">
        <v>912</v>
      </c>
      <c r="H21" s="1" t="s">
        <v>1317</v>
      </c>
      <c r="I21" s="1">
        <v>588</v>
      </c>
      <c r="J21" s="3" t="s">
        <v>1310</v>
      </c>
      <c r="K21" s="3" t="s">
        <v>330</v>
      </c>
      <c r="L21" s="2">
        <v>2300000</v>
      </c>
      <c r="M21" s="2">
        <v>0</v>
      </c>
      <c r="N21" s="2">
        <v>2300000</v>
      </c>
      <c r="O21" s="2">
        <v>460000</v>
      </c>
      <c r="P21" s="6">
        <v>28.1</v>
      </c>
      <c r="Q21" s="6">
        <v>28.1</v>
      </c>
      <c r="R21" s="2">
        <v>0</v>
      </c>
      <c r="S21" s="2">
        <v>12926</v>
      </c>
    </row>
    <row r="22" spans="1:19" ht="12">
      <c r="A22" s="1"/>
      <c r="B22" s="1"/>
      <c r="C22" s="1">
        <v>6</v>
      </c>
      <c r="D22" s="1" t="s">
        <v>1315</v>
      </c>
      <c r="E22" s="70">
        <v>38526</v>
      </c>
      <c r="F22" s="1" t="s">
        <v>1318</v>
      </c>
      <c r="G22" s="1" t="s">
        <v>912</v>
      </c>
      <c r="H22" s="1" t="s">
        <v>1319</v>
      </c>
      <c r="I22" s="1">
        <v>977</v>
      </c>
      <c r="J22" s="3" t="s">
        <v>1310</v>
      </c>
      <c r="K22" s="3" t="s">
        <v>332</v>
      </c>
      <c r="L22" s="2">
        <v>1335374</v>
      </c>
      <c r="M22" s="2">
        <v>0</v>
      </c>
      <c r="N22" s="2">
        <v>1335374</v>
      </c>
      <c r="O22" s="2">
        <v>448720</v>
      </c>
      <c r="P22" s="6">
        <v>10.199999999999999</v>
      </c>
      <c r="Q22" s="6">
        <v>10.199999999999999</v>
      </c>
      <c r="R22" s="2">
        <v>0</v>
      </c>
      <c r="S22" s="2">
        <v>4576.9440000000004</v>
      </c>
    </row>
    <row r="23" spans="1:19" ht="12">
      <c r="A23" s="1"/>
      <c r="B23" s="1">
        <v>3</v>
      </c>
      <c r="C23" s="1"/>
      <c r="D23" s="1" t="s">
        <v>448</v>
      </c>
      <c r="E23" s="70">
        <v>38530</v>
      </c>
      <c r="F23" s="1" t="s">
        <v>1320</v>
      </c>
      <c r="G23" s="1" t="s">
        <v>912</v>
      </c>
      <c r="H23" s="1" t="s">
        <v>1321</v>
      </c>
      <c r="I23" s="1">
        <v>773</v>
      </c>
      <c r="J23" s="3" t="s">
        <v>293</v>
      </c>
      <c r="K23" s="1"/>
      <c r="L23" s="2">
        <v>1000000</v>
      </c>
      <c r="M23" s="2">
        <v>0</v>
      </c>
      <c r="N23" s="2">
        <v>1000000</v>
      </c>
      <c r="O23" s="2">
        <v>2500</v>
      </c>
      <c r="P23" s="6">
        <v>15</v>
      </c>
      <c r="Q23" s="6">
        <v>15</v>
      </c>
      <c r="R23" s="2">
        <v>0</v>
      </c>
      <c r="S23" s="2">
        <v>37.5</v>
      </c>
    </row>
    <row r="24" spans="1:19" ht="12">
      <c r="A24" s="1"/>
      <c r="B24" s="1"/>
      <c r="C24" s="1">
        <v>7</v>
      </c>
      <c r="D24" s="1" t="s">
        <v>452</v>
      </c>
      <c r="E24" s="70">
        <v>38531</v>
      </c>
      <c r="F24" s="1" t="s">
        <v>1322</v>
      </c>
      <c r="G24" s="1" t="s">
        <v>912</v>
      </c>
      <c r="H24" s="1" t="s">
        <v>1323</v>
      </c>
      <c r="I24" s="1">
        <v>253</v>
      </c>
      <c r="J24" s="3" t="s">
        <v>1310</v>
      </c>
      <c r="K24" s="3" t="s">
        <v>332</v>
      </c>
      <c r="L24" s="2">
        <v>2523728</v>
      </c>
      <c r="M24" s="2">
        <v>0</v>
      </c>
      <c r="N24" s="2">
        <v>2523728</v>
      </c>
      <c r="O24" s="2">
        <v>725953</v>
      </c>
      <c r="P24" s="6">
        <v>17.77</v>
      </c>
      <c r="Q24" s="6">
        <v>17.77</v>
      </c>
      <c r="R24" s="2">
        <v>0</v>
      </c>
      <c r="S24" s="2">
        <v>12900.184810000001</v>
      </c>
    </row>
    <row r="25" spans="1:19" ht="12">
      <c r="A25" s="1">
        <v>7</v>
      </c>
      <c r="B25" s="1"/>
      <c r="C25" s="1"/>
      <c r="D25" s="1" t="s">
        <v>452</v>
      </c>
      <c r="E25" s="70">
        <v>38531</v>
      </c>
      <c r="F25" s="1" t="s">
        <v>1324</v>
      </c>
      <c r="G25" s="1" t="s">
        <v>912</v>
      </c>
      <c r="H25" s="1" t="s">
        <v>1325</v>
      </c>
      <c r="I25" s="1">
        <v>446</v>
      </c>
      <c r="J25" s="3" t="s">
        <v>1326</v>
      </c>
      <c r="K25" s="3" t="s">
        <v>629</v>
      </c>
      <c r="L25" s="2">
        <v>5000000</v>
      </c>
      <c r="M25" s="2">
        <v>0</v>
      </c>
      <c r="N25" s="2">
        <v>5000000</v>
      </c>
      <c r="O25" s="3" t="s">
        <v>325</v>
      </c>
      <c r="P25" s="3" t="s">
        <v>325</v>
      </c>
      <c r="Q25" s="6">
        <v>13.75</v>
      </c>
      <c r="R25" s="3" t="s">
        <v>325</v>
      </c>
      <c r="S25" s="3" t="s">
        <v>325</v>
      </c>
    </row>
    <row r="26" spans="1:19" ht="12">
      <c r="A26" s="1">
        <v>8</v>
      </c>
      <c r="B26" s="1"/>
      <c r="C26" s="1"/>
      <c r="D26" s="1" t="s">
        <v>455</v>
      </c>
      <c r="E26" s="70">
        <v>38532</v>
      </c>
      <c r="F26" s="1" t="s">
        <v>1327</v>
      </c>
      <c r="G26" s="1" t="s">
        <v>912</v>
      </c>
      <c r="H26" s="1" t="s">
        <v>1328</v>
      </c>
      <c r="I26" s="1">
        <v>252</v>
      </c>
      <c r="J26" s="3" t="s">
        <v>1290</v>
      </c>
      <c r="K26" s="3" t="s">
        <v>332</v>
      </c>
      <c r="L26" s="2">
        <v>18457230</v>
      </c>
      <c r="M26" s="2">
        <v>0</v>
      </c>
      <c r="N26" s="2">
        <v>18457230</v>
      </c>
      <c r="O26" s="2"/>
      <c r="P26" s="6">
        <v>26</v>
      </c>
      <c r="Q26" s="6">
        <v>26</v>
      </c>
      <c r="R26" s="2">
        <v>0</v>
      </c>
      <c r="S26" s="2">
        <v>280139.96399999998</v>
      </c>
    </row>
    <row r="27" spans="1:19" ht="12">
      <c r="A27" s="1"/>
      <c r="B27" s="1"/>
      <c r="C27" s="1">
        <v>8</v>
      </c>
      <c r="D27" s="1" t="s">
        <v>455</v>
      </c>
      <c r="E27" s="70">
        <v>38532</v>
      </c>
      <c r="F27" s="1" t="s">
        <v>1329</v>
      </c>
      <c r="G27" s="1" t="s">
        <v>912</v>
      </c>
      <c r="H27" s="1" t="s">
        <v>1330</v>
      </c>
      <c r="I27" s="1">
        <v>545</v>
      </c>
      <c r="J27" s="3" t="s">
        <v>1310</v>
      </c>
      <c r="K27" s="3" t="s">
        <v>332</v>
      </c>
      <c r="L27" s="2">
        <v>2979734</v>
      </c>
      <c r="M27" s="2">
        <v>0</v>
      </c>
      <c r="N27" s="2">
        <v>2979734</v>
      </c>
      <c r="O27" s="2">
        <v>989450</v>
      </c>
      <c r="P27" s="6">
        <v>8.0500000000000007</v>
      </c>
      <c r="Q27" s="6">
        <v>8.0500000000000007</v>
      </c>
      <c r="R27" s="2">
        <v>0</v>
      </c>
      <c r="S27" s="2">
        <v>7965.0725000000002</v>
      </c>
    </row>
    <row r="28" spans="1:19" ht="12">
      <c r="A28" s="1">
        <v>9</v>
      </c>
      <c r="B28" s="1"/>
      <c r="C28" s="1"/>
      <c r="D28" s="1" t="s">
        <v>1153</v>
      </c>
      <c r="E28" s="70">
        <v>38533</v>
      </c>
      <c r="F28" s="1" t="s">
        <v>1331</v>
      </c>
      <c r="G28" s="1" t="s">
        <v>912</v>
      </c>
      <c r="H28" s="1" t="s">
        <v>1332</v>
      </c>
      <c r="I28" s="1">
        <v>75</v>
      </c>
      <c r="J28" s="3" t="s">
        <v>1290</v>
      </c>
      <c r="K28" s="3" t="s">
        <v>332</v>
      </c>
      <c r="L28" s="2">
        <v>4890872</v>
      </c>
      <c r="M28" s="2">
        <v>0</v>
      </c>
      <c r="N28" s="2">
        <v>4890872</v>
      </c>
      <c r="O28" s="2">
        <v>1917859</v>
      </c>
      <c r="P28" s="73">
        <v>23</v>
      </c>
      <c r="Q28" s="6">
        <v>23</v>
      </c>
      <c r="R28" s="2">
        <v>0</v>
      </c>
      <c r="S28" s="2">
        <v>44110.756999999998</v>
      </c>
    </row>
    <row r="29" spans="1:19" ht="12">
      <c r="A29" s="1"/>
      <c r="B29" s="1">
        <v>4</v>
      </c>
      <c r="C29" s="1"/>
      <c r="D29" s="1" t="s">
        <v>464</v>
      </c>
      <c r="E29" s="70">
        <v>38539</v>
      </c>
      <c r="F29" s="1" t="s">
        <v>1965</v>
      </c>
      <c r="G29" s="1" t="s">
        <v>912</v>
      </c>
      <c r="H29" s="1" t="s">
        <v>1966</v>
      </c>
      <c r="I29" s="1">
        <v>974</v>
      </c>
      <c r="J29" s="3" t="s">
        <v>293</v>
      </c>
      <c r="K29" s="3" t="s">
        <v>332</v>
      </c>
      <c r="L29" s="2">
        <v>2631470</v>
      </c>
      <c r="M29" s="2">
        <v>0</v>
      </c>
      <c r="N29" s="2">
        <v>2631470</v>
      </c>
      <c r="O29" s="2">
        <v>263147</v>
      </c>
      <c r="P29" s="6">
        <v>3.9</v>
      </c>
      <c r="Q29" s="6">
        <v>3.9</v>
      </c>
      <c r="R29" s="2">
        <v>0</v>
      </c>
      <c r="S29" s="2">
        <v>1128.9018000000001</v>
      </c>
    </row>
    <row r="30" spans="1:19" ht="12">
      <c r="A30" s="1">
        <v>10</v>
      </c>
      <c r="B30" s="1"/>
      <c r="C30" s="1"/>
      <c r="D30" s="1" t="s">
        <v>513</v>
      </c>
      <c r="E30" s="70">
        <v>38540</v>
      </c>
      <c r="F30" s="1" t="s">
        <v>1967</v>
      </c>
      <c r="G30" s="1" t="s">
        <v>912</v>
      </c>
      <c r="H30" s="1" t="s">
        <v>1968</v>
      </c>
      <c r="I30" s="1">
        <v>773</v>
      </c>
      <c r="J30" s="3" t="s">
        <v>1290</v>
      </c>
      <c r="K30" s="3" t="s">
        <v>332</v>
      </c>
      <c r="L30" s="2">
        <v>973323469</v>
      </c>
      <c r="M30" s="2">
        <v>0</v>
      </c>
      <c r="N30" s="2">
        <v>973323469</v>
      </c>
      <c r="O30" s="2">
        <v>149437373</v>
      </c>
      <c r="P30" s="73" t="s">
        <v>1969</v>
      </c>
      <c r="Q30" s="6">
        <v>27.8</v>
      </c>
      <c r="R30" s="2">
        <v>0</v>
      </c>
      <c r="S30" s="2">
        <v>3481910.6151999999</v>
      </c>
    </row>
    <row r="31" spans="1:19" ht="12">
      <c r="A31" s="1"/>
      <c r="B31" s="1"/>
      <c r="C31" s="1">
        <v>9</v>
      </c>
      <c r="D31" s="1" t="s">
        <v>513</v>
      </c>
      <c r="E31" s="70">
        <v>38540</v>
      </c>
      <c r="F31" s="1" t="s">
        <v>1970</v>
      </c>
      <c r="G31" s="1" t="s">
        <v>912</v>
      </c>
      <c r="H31" s="1" t="s">
        <v>1971</v>
      </c>
      <c r="I31" s="1">
        <v>977</v>
      </c>
      <c r="J31" s="3" t="s">
        <v>1310</v>
      </c>
      <c r="K31" s="3" t="s">
        <v>629</v>
      </c>
      <c r="L31" s="2">
        <v>1285386</v>
      </c>
      <c r="M31" s="2">
        <v>0</v>
      </c>
      <c r="N31" s="2">
        <v>1285386</v>
      </c>
      <c r="O31" s="3" t="s">
        <v>325</v>
      </c>
      <c r="P31" s="6">
        <v>12.5</v>
      </c>
      <c r="Q31" s="6">
        <v>12.51</v>
      </c>
      <c r="R31" s="2">
        <v>0</v>
      </c>
      <c r="S31" s="2">
        <v>5000</v>
      </c>
    </row>
    <row r="32" spans="1:19" ht="12">
      <c r="A32" s="1">
        <v>11</v>
      </c>
      <c r="B32" s="1"/>
      <c r="C32" s="1"/>
      <c r="D32" s="1" t="s">
        <v>1170</v>
      </c>
      <c r="E32" s="70">
        <v>38541</v>
      </c>
      <c r="F32" s="1" t="s">
        <v>1972</v>
      </c>
      <c r="G32" s="1" t="s">
        <v>912</v>
      </c>
      <c r="H32" s="1" t="s">
        <v>1973</v>
      </c>
      <c r="I32" s="1">
        <v>775</v>
      </c>
      <c r="J32" s="3" t="s">
        <v>1290</v>
      </c>
      <c r="K32" s="3" t="s">
        <v>332</v>
      </c>
      <c r="L32" s="2">
        <v>4000000</v>
      </c>
      <c r="M32" s="2">
        <v>0</v>
      </c>
      <c r="N32" s="2">
        <v>4000000</v>
      </c>
      <c r="O32" s="2">
        <v>1000000</v>
      </c>
      <c r="P32" s="6">
        <v>30</v>
      </c>
      <c r="Q32" s="6">
        <v>30</v>
      </c>
      <c r="R32" s="2">
        <v>0</v>
      </c>
      <c r="S32" s="2">
        <v>30000</v>
      </c>
    </row>
    <row r="33" spans="1:19" ht="12">
      <c r="A33" s="1"/>
      <c r="B33" s="1"/>
      <c r="C33" s="1">
        <v>10</v>
      </c>
      <c r="D33" s="1" t="s">
        <v>520</v>
      </c>
      <c r="E33" s="70">
        <v>38545</v>
      </c>
      <c r="F33" s="1" t="s">
        <v>1974</v>
      </c>
      <c r="G33" s="1" t="s">
        <v>912</v>
      </c>
      <c r="H33" s="1" t="s">
        <v>1975</v>
      </c>
      <c r="I33" s="1">
        <v>972</v>
      </c>
      <c r="J33" s="3" t="s">
        <v>1310</v>
      </c>
      <c r="K33" s="3" t="s">
        <v>332</v>
      </c>
      <c r="L33" s="2">
        <v>2668256</v>
      </c>
      <c r="M33" s="2">
        <v>0</v>
      </c>
      <c r="N33" s="2">
        <v>2668256</v>
      </c>
      <c r="O33" s="2">
        <v>387948</v>
      </c>
      <c r="P33" s="6">
        <v>6.81</v>
      </c>
      <c r="Q33" s="6">
        <v>6.69</v>
      </c>
      <c r="R33" s="2">
        <v>0</v>
      </c>
      <c r="S33" s="2">
        <v>2641.9258799999998</v>
      </c>
    </row>
    <row r="34" spans="1:19" ht="12">
      <c r="A34" s="1"/>
      <c r="B34" s="1">
        <v>5</v>
      </c>
      <c r="C34" s="1"/>
      <c r="D34" s="1" t="s">
        <v>522</v>
      </c>
      <c r="E34" s="70">
        <v>38546</v>
      </c>
      <c r="F34" s="1" t="s">
        <v>1976</v>
      </c>
      <c r="G34" s="1" t="s">
        <v>912</v>
      </c>
      <c r="H34" s="1" t="s">
        <v>1977</v>
      </c>
      <c r="I34" s="1">
        <v>977</v>
      </c>
      <c r="J34" s="3" t="s">
        <v>293</v>
      </c>
      <c r="K34" s="3" t="s">
        <v>332</v>
      </c>
      <c r="L34" s="2">
        <v>3237000</v>
      </c>
      <c r="M34" s="2">
        <v>0</v>
      </c>
      <c r="N34" s="2">
        <v>3237000</v>
      </c>
      <c r="O34" s="2">
        <v>747000</v>
      </c>
      <c r="P34" s="6">
        <v>4.05</v>
      </c>
      <c r="Q34" s="6">
        <v>4.67</v>
      </c>
      <c r="R34" s="2">
        <v>0</v>
      </c>
      <c r="S34" s="2">
        <v>3025.35</v>
      </c>
    </row>
    <row r="35" spans="1:19" ht="12">
      <c r="A35" s="1"/>
      <c r="B35" s="1">
        <v>6</v>
      </c>
      <c r="C35" s="1"/>
      <c r="D35" s="1" t="s">
        <v>525</v>
      </c>
      <c r="E35" s="70">
        <v>38551</v>
      </c>
      <c r="F35" s="1" t="s">
        <v>1978</v>
      </c>
      <c r="G35" s="1" t="s">
        <v>912</v>
      </c>
      <c r="H35" s="1" t="s">
        <v>1979</v>
      </c>
      <c r="I35" s="1">
        <v>347</v>
      </c>
      <c r="J35" s="3" t="s">
        <v>293</v>
      </c>
      <c r="K35" s="3" t="s">
        <v>332</v>
      </c>
      <c r="L35" s="2">
        <v>1071964</v>
      </c>
      <c r="M35" s="2">
        <v>0</v>
      </c>
      <c r="N35" s="2">
        <v>1071964</v>
      </c>
      <c r="O35" s="2">
        <v>305264</v>
      </c>
      <c r="P35" s="6">
        <v>3.55</v>
      </c>
      <c r="Q35" s="6"/>
      <c r="R35" s="2">
        <v>0</v>
      </c>
      <c r="S35" s="2">
        <v>1083.6872000000001</v>
      </c>
    </row>
    <row r="36" spans="1:19" ht="12">
      <c r="A36" s="1"/>
      <c r="B36" s="1"/>
      <c r="C36" s="1">
        <v>11</v>
      </c>
      <c r="D36" s="1" t="s">
        <v>525</v>
      </c>
      <c r="E36" s="70">
        <v>38551</v>
      </c>
      <c r="F36" s="1" t="s">
        <v>1980</v>
      </c>
      <c r="G36" s="1" t="s">
        <v>912</v>
      </c>
      <c r="H36" s="1" t="s">
        <v>1981</v>
      </c>
      <c r="I36" s="1">
        <v>545</v>
      </c>
      <c r="J36" s="3" t="s">
        <v>1310</v>
      </c>
      <c r="K36" s="3" t="s">
        <v>332</v>
      </c>
      <c r="L36" s="2">
        <v>2225695</v>
      </c>
      <c r="M36" s="2">
        <v>0</v>
      </c>
      <c r="N36" s="2">
        <v>2225695</v>
      </c>
      <c r="O36" s="2">
        <v>878183</v>
      </c>
      <c r="P36" s="6">
        <v>14.25</v>
      </c>
      <c r="Q36" s="6">
        <v>13.2</v>
      </c>
      <c r="R36" s="2">
        <v>0</v>
      </c>
      <c r="S36" s="2">
        <v>12514.107749999999</v>
      </c>
    </row>
    <row r="37" spans="1:19" ht="12">
      <c r="A37" s="1"/>
      <c r="B37" s="1">
        <v>7</v>
      </c>
      <c r="C37" s="1"/>
      <c r="D37" s="1" t="s">
        <v>536</v>
      </c>
      <c r="E37" s="70">
        <v>38554</v>
      </c>
      <c r="F37" s="1" t="s">
        <v>1982</v>
      </c>
      <c r="G37" s="1" t="s">
        <v>912</v>
      </c>
      <c r="H37" s="1" t="s">
        <v>1983</v>
      </c>
      <c r="I37" s="1">
        <v>974</v>
      </c>
      <c r="J37" s="3" t="s">
        <v>293</v>
      </c>
      <c r="K37" s="3" t="s">
        <v>325</v>
      </c>
      <c r="L37" s="2">
        <v>1050000</v>
      </c>
      <c r="M37" s="2">
        <v>0</v>
      </c>
      <c r="N37" s="2">
        <v>1050000</v>
      </c>
      <c r="O37" s="2">
        <v>2250</v>
      </c>
      <c r="P37" s="6">
        <v>7.15</v>
      </c>
      <c r="Q37" s="6">
        <v>7.15</v>
      </c>
      <c r="R37" s="2">
        <v>0</v>
      </c>
      <c r="S37" s="2">
        <v>16.087499999999999</v>
      </c>
    </row>
    <row r="38" spans="1:19" ht="12">
      <c r="A38" s="1"/>
      <c r="B38" s="1">
        <v>8</v>
      </c>
      <c r="C38" s="1"/>
      <c r="D38" s="1" t="s">
        <v>543</v>
      </c>
      <c r="E38" s="70">
        <v>38559</v>
      </c>
      <c r="F38" s="1" t="s">
        <v>1984</v>
      </c>
      <c r="G38" s="1" t="s">
        <v>912</v>
      </c>
      <c r="H38" s="1" t="s">
        <v>1985</v>
      </c>
      <c r="I38" s="1">
        <v>116</v>
      </c>
      <c r="J38" s="3" t="s">
        <v>293</v>
      </c>
      <c r="K38" s="3" t="s">
        <v>325</v>
      </c>
      <c r="L38" s="2">
        <v>900000</v>
      </c>
      <c r="M38" s="2">
        <v>0</v>
      </c>
      <c r="N38" s="2">
        <v>900000</v>
      </c>
      <c r="O38" s="2">
        <v>1200</v>
      </c>
      <c r="P38" s="6">
        <v>7.8</v>
      </c>
      <c r="Q38" s="6">
        <v>7.8</v>
      </c>
      <c r="R38" s="2">
        <v>0</v>
      </c>
      <c r="S38" s="2">
        <v>9.36</v>
      </c>
    </row>
    <row r="39" spans="1:19" ht="12">
      <c r="A39" s="1"/>
      <c r="B39" s="1">
        <v>9</v>
      </c>
      <c r="C39" s="1"/>
      <c r="D39" s="1" t="s">
        <v>545</v>
      </c>
      <c r="E39" s="70">
        <v>38560</v>
      </c>
      <c r="F39" s="1" t="s">
        <v>1986</v>
      </c>
      <c r="G39" s="1" t="s">
        <v>912</v>
      </c>
      <c r="H39" s="1" t="s">
        <v>1987</v>
      </c>
      <c r="I39" s="1">
        <v>673</v>
      </c>
      <c r="J39" s="3" t="s">
        <v>293</v>
      </c>
      <c r="K39" s="3" t="s">
        <v>325</v>
      </c>
      <c r="L39" s="2">
        <v>1188000</v>
      </c>
      <c r="M39" s="2">
        <v>0</v>
      </c>
      <c r="N39" s="2">
        <v>1188000</v>
      </c>
      <c r="O39" s="2">
        <v>5315</v>
      </c>
      <c r="P39" s="6">
        <v>7.15</v>
      </c>
      <c r="Q39" s="6">
        <v>7.15</v>
      </c>
      <c r="R39" s="2">
        <v>0</v>
      </c>
      <c r="S39" s="2">
        <v>38.002249999999997</v>
      </c>
    </row>
    <row r="40" spans="1:19" ht="12">
      <c r="A40" s="1"/>
      <c r="B40" s="1"/>
      <c r="C40" s="1">
        <v>12</v>
      </c>
      <c r="D40" s="1" t="s">
        <v>1988</v>
      </c>
      <c r="E40" s="70">
        <v>38569</v>
      </c>
      <c r="F40" s="1" t="s">
        <v>1989</v>
      </c>
      <c r="G40" s="1" t="s">
        <v>912</v>
      </c>
      <c r="H40" s="1" t="s">
        <v>1990</v>
      </c>
      <c r="I40" s="1">
        <v>343</v>
      </c>
      <c r="J40" s="3" t="s">
        <v>1310</v>
      </c>
      <c r="K40" s="3" t="s">
        <v>325</v>
      </c>
      <c r="L40" s="2">
        <v>5962791</v>
      </c>
      <c r="M40" s="2">
        <v>0</v>
      </c>
      <c r="N40" s="2">
        <v>5962791</v>
      </c>
      <c r="O40" s="3" t="s">
        <v>325</v>
      </c>
      <c r="P40" s="6">
        <v>4.3</v>
      </c>
      <c r="Q40" s="6">
        <v>4.3</v>
      </c>
      <c r="R40" s="2">
        <v>0</v>
      </c>
      <c r="S40" s="2">
        <v>5600</v>
      </c>
    </row>
    <row r="41" spans="1:19" ht="12">
      <c r="A41" s="1"/>
      <c r="B41" s="1">
        <v>10</v>
      </c>
      <c r="C41" s="1"/>
      <c r="D41" s="1" t="s">
        <v>556</v>
      </c>
      <c r="E41" s="70">
        <v>38615</v>
      </c>
      <c r="F41" s="1" t="s">
        <v>1991</v>
      </c>
      <c r="G41" s="1" t="s">
        <v>912</v>
      </c>
      <c r="H41" s="1" t="s">
        <v>1992</v>
      </c>
      <c r="I41" s="1">
        <v>542</v>
      </c>
      <c r="J41" s="3" t="s">
        <v>293</v>
      </c>
      <c r="K41" s="3" t="s">
        <v>325</v>
      </c>
      <c r="L41" s="2">
        <v>370000</v>
      </c>
      <c r="M41" s="2">
        <v>0</v>
      </c>
      <c r="N41" s="2">
        <v>370000</v>
      </c>
      <c r="O41" s="2">
        <v>2000</v>
      </c>
      <c r="P41" s="6">
        <v>10.95</v>
      </c>
      <c r="Q41" s="6"/>
      <c r="R41" s="3" t="s">
        <v>325</v>
      </c>
      <c r="S41" s="2">
        <v>21.9</v>
      </c>
    </row>
    <row r="42" spans="1:19" ht="12">
      <c r="A42" s="1"/>
      <c r="B42" s="1"/>
      <c r="C42" s="1">
        <v>13</v>
      </c>
      <c r="D42" s="1" t="s">
        <v>556</v>
      </c>
      <c r="E42" s="70">
        <v>38615</v>
      </c>
      <c r="F42" s="1" t="s">
        <v>349</v>
      </c>
      <c r="G42" s="1" t="s">
        <v>912</v>
      </c>
      <c r="H42" s="1" t="s">
        <v>1993</v>
      </c>
      <c r="I42" s="1">
        <v>974</v>
      </c>
      <c r="J42" s="3" t="s">
        <v>1313</v>
      </c>
      <c r="K42" s="3" t="s">
        <v>325</v>
      </c>
      <c r="L42" s="2">
        <v>856141</v>
      </c>
      <c r="M42" s="2">
        <v>0</v>
      </c>
      <c r="N42" s="2">
        <v>856141</v>
      </c>
      <c r="O42" s="3" t="s">
        <v>325</v>
      </c>
      <c r="P42" s="3" t="s">
        <v>325</v>
      </c>
      <c r="Q42" s="6">
        <v>15.5</v>
      </c>
      <c r="R42" s="3" t="s">
        <v>325</v>
      </c>
      <c r="S42" s="3" t="s">
        <v>325</v>
      </c>
    </row>
    <row r="43" spans="1:19" ht="12">
      <c r="A43" s="1">
        <v>12</v>
      </c>
      <c r="B43" s="1"/>
      <c r="C43" s="1"/>
      <c r="D43" s="1" t="s">
        <v>567</v>
      </c>
      <c r="E43" s="70">
        <v>38624</v>
      </c>
      <c r="F43" s="1" t="s">
        <v>1994</v>
      </c>
      <c r="G43" s="1" t="s">
        <v>912</v>
      </c>
      <c r="H43" s="1" t="s">
        <v>1995</v>
      </c>
      <c r="I43" s="1">
        <v>525</v>
      </c>
      <c r="J43" s="3" t="s">
        <v>1290</v>
      </c>
      <c r="K43" s="3" t="s">
        <v>332</v>
      </c>
      <c r="L43" s="2">
        <v>10042960</v>
      </c>
      <c r="M43" s="2">
        <v>0</v>
      </c>
      <c r="N43" s="2">
        <v>10042960</v>
      </c>
      <c r="O43" s="2">
        <v>3851029</v>
      </c>
      <c r="P43" s="6">
        <v>15.6</v>
      </c>
      <c r="Q43" s="6">
        <v>15.6</v>
      </c>
      <c r="R43" s="2">
        <v>0</v>
      </c>
      <c r="S43" s="2">
        <v>69087.454800000007</v>
      </c>
    </row>
    <row r="44" spans="1:19" ht="12">
      <c r="A44" s="1">
        <v>13</v>
      </c>
      <c r="B44" s="1"/>
      <c r="C44" s="1"/>
      <c r="D44" s="1" t="s">
        <v>1996</v>
      </c>
      <c r="E44" s="70">
        <v>38631</v>
      </c>
      <c r="F44" s="1" t="s">
        <v>1997</v>
      </c>
      <c r="G44" s="1" t="s">
        <v>912</v>
      </c>
      <c r="H44" s="1" t="s">
        <v>1998</v>
      </c>
      <c r="I44" s="1">
        <v>542</v>
      </c>
      <c r="J44" s="3" t="s">
        <v>1290</v>
      </c>
      <c r="K44" s="3" t="s">
        <v>332</v>
      </c>
      <c r="L44" s="2">
        <v>12115426</v>
      </c>
      <c r="M44" s="2">
        <v>0</v>
      </c>
      <c r="N44" s="2">
        <v>12115426</v>
      </c>
      <c r="O44" s="2">
        <v>3951528</v>
      </c>
      <c r="P44" s="6">
        <v>19</v>
      </c>
      <c r="Q44" s="6">
        <v>19</v>
      </c>
      <c r="R44" s="6">
        <v>0</v>
      </c>
      <c r="S44" s="2">
        <v>75079.032000000007</v>
      </c>
    </row>
    <row r="45" spans="1:19" ht="12">
      <c r="A45" s="1"/>
      <c r="B45" s="1">
        <v>11</v>
      </c>
      <c r="C45" s="1"/>
      <c r="D45" s="1" t="s">
        <v>572</v>
      </c>
      <c r="E45" s="70">
        <v>38635</v>
      </c>
      <c r="F45" s="1" t="s">
        <v>2002</v>
      </c>
      <c r="G45" s="1" t="s">
        <v>912</v>
      </c>
      <c r="H45" s="1" t="s">
        <v>2003</v>
      </c>
      <c r="I45" s="1">
        <v>720</v>
      </c>
      <c r="J45" s="3" t="s">
        <v>293</v>
      </c>
      <c r="K45" s="3" t="s">
        <v>325</v>
      </c>
      <c r="L45" s="2">
        <v>2350000</v>
      </c>
      <c r="M45" s="2">
        <v>0</v>
      </c>
      <c r="N45" s="2">
        <v>2350000</v>
      </c>
      <c r="O45" s="2">
        <v>4470</v>
      </c>
      <c r="P45" s="6">
        <v>8.5</v>
      </c>
      <c r="Q45" s="6">
        <v>8.5</v>
      </c>
      <c r="R45" s="3" t="s">
        <v>325</v>
      </c>
      <c r="S45" s="2">
        <v>37.994999999999997</v>
      </c>
    </row>
    <row r="46" spans="1:19" ht="12">
      <c r="A46" s="1">
        <v>14</v>
      </c>
      <c r="B46" s="1"/>
      <c r="C46" s="1"/>
      <c r="D46" s="1" t="s">
        <v>1999</v>
      </c>
      <c r="E46" s="70">
        <v>38636</v>
      </c>
      <c r="F46" s="1" t="s">
        <v>2000</v>
      </c>
      <c r="G46" s="1" t="s">
        <v>912</v>
      </c>
      <c r="H46" s="1" t="s">
        <v>2001</v>
      </c>
      <c r="I46" s="1">
        <v>862</v>
      </c>
      <c r="J46" s="3" t="s">
        <v>1290</v>
      </c>
      <c r="K46" s="3" t="s">
        <v>332</v>
      </c>
      <c r="L46" s="2">
        <v>71803640</v>
      </c>
      <c r="M46" s="2">
        <v>0</v>
      </c>
      <c r="N46" s="2">
        <v>71803640</v>
      </c>
      <c r="O46" s="2">
        <v>11803640</v>
      </c>
      <c r="P46" s="6">
        <v>18.13</v>
      </c>
      <c r="Q46" s="6">
        <v>18.13</v>
      </c>
      <c r="R46" s="6">
        <v>0</v>
      </c>
      <c r="S46" s="2">
        <v>213999.9932</v>
      </c>
    </row>
    <row r="47" spans="1:19" ht="12">
      <c r="A47" s="1">
        <v>15</v>
      </c>
      <c r="B47" s="1"/>
      <c r="C47" s="1"/>
      <c r="D47" s="1" t="s">
        <v>2004</v>
      </c>
      <c r="E47" s="70">
        <v>38637</v>
      </c>
      <c r="F47" s="1" t="s">
        <v>2005</v>
      </c>
      <c r="G47" s="1" t="s">
        <v>912</v>
      </c>
      <c r="H47" s="1" t="s">
        <v>2006</v>
      </c>
      <c r="I47" s="1">
        <v>974</v>
      </c>
      <c r="J47" s="3" t="s">
        <v>1290</v>
      </c>
      <c r="K47" s="3" t="s">
        <v>332</v>
      </c>
      <c r="L47" s="2">
        <v>15952684</v>
      </c>
      <c r="M47" s="2">
        <v>0</v>
      </c>
      <c r="N47" s="2">
        <v>15952684</v>
      </c>
      <c r="O47" s="2">
        <v>4386988</v>
      </c>
      <c r="P47" s="6">
        <v>22.3</v>
      </c>
      <c r="Q47" s="6">
        <v>22.3</v>
      </c>
      <c r="R47" s="2">
        <v>0</v>
      </c>
      <c r="S47" s="2">
        <v>88936.213300000003</v>
      </c>
    </row>
    <row r="48" spans="1:19" ht="12">
      <c r="A48" s="1"/>
      <c r="B48" s="1"/>
      <c r="C48" s="1">
        <v>14</v>
      </c>
      <c r="D48" s="1" t="s">
        <v>578</v>
      </c>
      <c r="E48" s="70">
        <v>38645</v>
      </c>
      <c r="F48" s="1" t="s">
        <v>2007</v>
      </c>
      <c r="G48" s="1" t="s">
        <v>912</v>
      </c>
      <c r="H48" s="1" t="s">
        <v>2008</v>
      </c>
      <c r="I48" s="1">
        <v>972</v>
      </c>
      <c r="J48" s="3" t="s">
        <v>1310</v>
      </c>
      <c r="K48" s="3" t="s">
        <v>332</v>
      </c>
      <c r="L48" s="2">
        <v>1534040</v>
      </c>
      <c r="M48" s="2">
        <v>0</v>
      </c>
      <c r="N48" s="2">
        <v>1534040</v>
      </c>
      <c r="O48" s="2">
        <v>321428</v>
      </c>
      <c r="P48" s="6">
        <v>13</v>
      </c>
      <c r="Q48" s="6"/>
      <c r="R48" s="2">
        <v>0</v>
      </c>
      <c r="S48" s="2">
        <v>4178.5640000000003</v>
      </c>
    </row>
    <row r="49" spans="1:19" ht="12">
      <c r="A49" s="1"/>
      <c r="B49" s="1">
        <v>12</v>
      </c>
      <c r="C49" s="1"/>
      <c r="D49" s="1" t="s">
        <v>1798</v>
      </c>
      <c r="E49" s="70">
        <v>38649</v>
      </c>
      <c r="F49" s="1" t="s">
        <v>2009</v>
      </c>
      <c r="G49" s="1" t="s">
        <v>912</v>
      </c>
      <c r="H49" s="1" t="s">
        <v>2010</v>
      </c>
      <c r="I49" s="1">
        <v>875</v>
      </c>
      <c r="J49" s="3" t="s">
        <v>293</v>
      </c>
      <c r="K49" s="3" t="s">
        <v>325</v>
      </c>
      <c r="L49" s="2">
        <v>60900</v>
      </c>
      <c r="M49" s="2">
        <v>0</v>
      </c>
      <c r="N49" s="2">
        <v>60900</v>
      </c>
      <c r="O49" s="2">
        <v>3032</v>
      </c>
      <c r="P49" s="6">
        <v>6.6</v>
      </c>
      <c r="Q49" s="6">
        <v>6.6</v>
      </c>
      <c r="R49" s="2">
        <v>0</v>
      </c>
      <c r="S49" s="2">
        <v>20.011199999999999</v>
      </c>
    </row>
    <row r="50" spans="1:19" ht="12">
      <c r="A50" s="1">
        <v>16</v>
      </c>
      <c r="B50" s="1"/>
      <c r="C50" s="1"/>
      <c r="D50" s="1" t="s">
        <v>1219</v>
      </c>
      <c r="E50" s="70">
        <v>38652</v>
      </c>
      <c r="F50" s="1" t="s">
        <v>2011</v>
      </c>
      <c r="G50" s="1" t="s">
        <v>912</v>
      </c>
      <c r="H50" s="1" t="s">
        <v>1060</v>
      </c>
      <c r="I50" s="1">
        <v>862</v>
      </c>
      <c r="J50" s="3" t="s">
        <v>1326</v>
      </c>
      <c r="K50" s="3" t="s">
        <v>332</v>
      </c>
      <c r="L50" s="2">
        <v>3320000</v>
      </c>
      <c r="M50" s="2">
        <v>0</v>
      </c>
      <c r="N50" s="2">
        <v>3320000</v>
      </c>
      <c r="O50" s="2">
        <v>390708</v>
      </c>
      <c r="P50" s="6">
        <v>30</v>
      </c>
      <c r="Q50" s="6">
        <v>30</v>
      </c>
      <c r="R50" s="2">
        <v>0</v>
      </c>
      <c r="S50" s="2">
        <v>11721.24</v>
      </c>
    </row>
    <row r="51" spans="1:19" ht="12">
      <c r="A51" s="1"/>
      <c r="B51" s="1">
        <v>13</v>
      </c>
      <c r="C51" s="1"/>
      <c r="D51" s="1" t="s">
        <v>1058</v>
      </c>
      <c r="E51" s="70">
        <v>38653</v>
      </c>
      <c r="F51" s="1" t="s">
        <v>2012</v>
      </c>
      <c r="G51" s="1" t="s">
        <v>912</v>
      </c>
      <c r="H51" s="1" t="s">
        <v>2013</v>
      </c>
      <c r="I51" s="1">
        <v>977</v>
      </c>
      <c r="J51" s="3" t="s">
        <v>293</v>
      </c>
      <c r="K51" s="3" t="s">
        <v>325</v>
      </c>
      <c r="L51" s="2">
        <v>1839132</v>
      </c>
      <c r="M51" s="2">
        <v>0</v>
      </c>
      <c r="N51" s="2">
        <v>1839132</v>
      </c>
      <c r="O51" s="2">
        <v>5128</v>
      </c>
      <c r="P51" s="6">
        <v>8.15</v>
      </c>
      <c r="Q51" s="6">
        <v>8.15</v>
      </c>
      <c r="R51" s="6">
        <v>0</v>
      </c>
      <c r="S51" s="2">
        <v>41.793199999999999</v>
      </c>
    </row>
    <row r="52" spans="1:19" ht="12">
      <c r="A52" s="1"/>
      <c r="B52" s="1"/>
      <c r="C52" s="1">
        <v>15</v>
      </c>
      <c r="D52" s="1" t="s">
        <v>1227</v>
      </c>
      <c r="E52" s="70">
        <v>38660</v>
      </c>
      <c r="F52" s="1" t="s">
        <v>2014</v>
      </c>
      <c r="G52" s="1" t="s">
        <v>912</v>
      </c>
      <c r="H52" s="1" t="s">
        <v>2015</v>
      </c>
      <c r="I52" s="1">
        <v>879</v>
      </c>
      <c r="J52" s="3" t="s">
        <v>1313</v>
      </c>
      <c r="K52" s="3" t="s">
        <v>325</v>
      </c>
      <c r="L52" s="2">
        <v>3322726</v>
      </c>
      <c r="M52" s="2">
        <v>0</v>
      </c>
      <c r="N52" s="2">
        <v>3322726</v>
      </c>
      <c r="O52" s="3" t="s">
        <v>325</v>
      </c>
      <c r="P52" s="3" t="s">
        <v>325</v>
      </c>
      <c r="Q52" s="79">
        <v>12.99</v>
      </c>
      <c r="R52" s="3" t="s">
        <v>325</v>
      </c>
      <c r="S52" s="3" t="s">
        <v>325</v>
      </c>
    </row>
    <row r="53" spans="1:19" ht="12">
      <c r="A53" s="1"/>
      <c r="B53" s="1">
        <v>14</v>
      </c>
      <c r="C53" s="1"/>
      <c r="D53" s="1" t="s">
        <v>1238</v>
      </c>
      <c r="E53" s="70">
        <v>38672</v>
      </c>
      <c r="F53" s="1" t="s">
        <v>2016</v>
      </c>
      <c r="G53" s="1" t="s">
        <v>912</v>
      </c>
      <c r="H53" s="1" t="s">
        <v>2017</v>
      </c>
      <c r="I53" s="1">
        <v>864</v>
      </c>
      <c r="J53" s="3" t="s">
        <v>293</v>
      </c>
      <c r="K53" s="3" t="s">
        <v>325</v>
      </c>
      <c r="L53" s="2">
        <v>2630000</v>
      </c>
      <c r="M53" s="2">
        <v>0</v>
      </c>
      <c r="N53" s="2">
        <v>2630000</v>
      </c>
      <c r="O53" s="2">
        <v>1850</v>
      </c>
      <c r="P53" s="6">
        <v>27</v>
      </c>
      <c r="Q53" s="6">
        <v>27</v>
      </c>
      <c r="R53" s="6">
        <v>0</v>
      </c>
      <c r="S53" s="2">
        <v>49.95</v>
      </c>
    </row>
    <row r="54" spans="1:19" ht="12">
      <c r="A54" s="1"/>
      <c r="B54" s="1"/>
      <c r="C54" s="1">
        <v>16</v>
      </c>
      <c r="D54" s="1" t="s">
        <v>1545</v>
      </c>
      <c r="E54" s="70">
        <v>38673</v>
      </c>
      <c r="F54" s="1" t="s">
        <v>2018</v>
      </c>
      <c r="G54" s="1" t="s">
        <v>912</v>
      </c>
      <c r="H54" s="104" t="s">
        <v>2019</v>
      </c>
      <c r="I54" s="1">
        <v>482</v>
      </c>
      <c r="J54" s="3" t="s">
        <v>1310</v>
      </c>
      <c r="K54" s="3" t="s">
        <v>332</v>
      </c>
      <c r="L54" s="2">
        <v>19248020</v>
      </c>
      <c r="M54" s="2">
        <v>0</v>
      </c>
      <c r="N54" s="2">
        <v>19248020</v>
      </c>
      <c r="O54" s="2">
        <v>1150000</v>
      </c>
      <c r="P54" s="6">
        <v>2.89</v>
      </c>
      <c r="Q54" s="6">
        <v>2.89</v>
      </c>
      <c r="R54" s="2">
        <v>0</v>
      </c>
      <c r="S54" s="2">
        <v>3757</v>
      </c>
    </row>
    <row r="55" spans="1:19" ht="12">
      <c r="A55" s="1">
        <v>17</v>
      </c>
      <c r="B55" s="1"/>
      <c r="C55" s="1"/>
      <c r="D55" s="1" t="s">
        <v>1550</v>
      </c>
      <c r="E55" s="70">
        <v>38674</v>
      </c>
      <c r="F55" s="1" t="s">
        <v>2020</v>
      </c>
      <c r="G55" s="1" t="s">
        <v>912</v>
      </c>
      <c r="H55" s="1" t="s">
        <v>2021</v>
      </c>
      <c r="I55" s="1">
        <v>720</v>
      </c>
      <c r="J55" s="3" t="s">
        <v>1290</v>
      </c>
      <c r="K55" s="3" t="s">
        <v>332</v>
      </c>
      <c r="L55" s="2">
        <v>1813669028</v>
      </c>
      <c r="M55" s="2">
        <v>0</v>
      </c>
      <c r="N55" s="2">
        <v>1813669028</v>
      </c>
      <c r="O55" s="2">
        <v>216049382</v>
      </c>
      <c r="P55" s="73" t="s">
        <v>2022</v>
      </c>
      <c r="Q55" s="6">
        <v>32.29</v>
      </c>
      <c r="R55" s="2">
        <v>0</v>
      </c>
      <c r="S55" s="2">
        <v>6999999.977</v>
      </c>
    </row>
    <row r="56" spans="1:19" ht="12">
      <c r="A56" s="1"/>
      <c r="B56" s="1"/>
      <c r="C56" s="1">
        <v>17</v>
      </c>
      <c r="D56" s="1" t="s">
        <v>1557</v>
      </c>
      <c r="E56" s="70">
        <v>38681</v>
      </c>
      <c r="F56" s="1" t="s">
        <v>2047</v>
      </c>
      <c r="G56" s="1" t="s">
        <v>912</v>
      </c>
      <c r="H56" s="1" t="s">
        <v>2048</v>
      </c>
      <c r="I56" s="1">
        <v>932</v>
      </c>
      <c r="J56" s="3" t="s">
        <v>1310</v>
      </c>
      <c r="K56" s="3" t="s">
        <v>332</v>
      </c>
      <c r="L56" s="2">
        <v>2255000</v>
      </c>
      <c r="M56" s="2">
        <v>0</v>
      </c>
      <c r="N56" s="2">
        <v>2255000</v>
      </c>
      <c r="O56" s="2">
        <v>316500</v>
      </c>
      <c r="P56" s="6">
        <v>8.4</v>
      </c>
      <c r="Q56" s="6"/>
      <c r="R56" s="2">
        <v>0</v>
      </c>
      <c r="S56" s="2">
        <v>2658.6</v>
      </c>
    </row>
    <row r="57" spans="1:19" ht="12">
      <c r="A57" s="1">
        <v>18</v>
      </c>
      <c r="B57" s="1"/>
      <c r="C57" s="1"/>
      <c r="D57" s="1" t="s">
        <v>1245</v>
      </c>
      <c r="E57" s="70">
        <v>38688</v>
      </c>
      <c r="F57" s="1" t="s">
        <v>2023</v>
      </c>
      <c r="G57" s="1" t="s">
        <v>912</v>
      </c>
      <c r="H57" s="1" t="s">
        <v>2024</v>
      </c>
      <c r="I57" s="1">
        <v>543</v>
      </c>
      <c r="J57" s="3" t="s">
        <v>1290</v>
      </c>
      <c r="K57" s="3" t="s">
        <v>332</v>
      </c>
      <c r="L57" s="2">
        <v>214830533</v>
      </c>
      <c r="M57" s="2">
        <v>0</v>
      </c>
      <c r="N57" s="2">
        <v>214830533</v>
      </c>
      <c r="O57" s="2">
        <v>71666667</v>
      </c>
      <c r="P57" s="6">
        <v>12</v>
      </c>
      <c r="Q57" s="6"/>
      <c r="R57" s="2">
        <v>0</v>
      </c>
      <c r="S57" s="2">
        <v>860000.00399999996</v>
      </c>
    </row>
    <row r="58" spans="1:19" ht="12">
      <c r="A58" s="1"/>
      <c r="B58" s="1">
        <v>15</v>
      </c>
      <c r="C58" s="1"/>
      <c r="D58" s="1" t="s">
        <v>1245</v>
      </c>
      <c r="E58" s="70">
        <v>38688</v>
      </c>
      <c r="F58" s="1" t="s">
        <v>2025</v>
      </c>
      <c r="G58" s="1" t="s">
        <v>912</v>
      </c>
      <c r="H58" s="1" t="s">
        <v>2026</v>
      </c>
      <c r="I58" s="1">
        <v>673</v>
      </c>
      <c r="J58" s="3" t="s">
        <v>293</v>
      </c>
      <c r="K58" s="3" t="s">
        <v>325</v>
      </c>
      <c r="L58" s="2">
        <v>1652722</v>
      </c>
      <c r="M58" s="2">
        <v>0</v>
      </c>
      <c r="N58" s="2">
        <v>1652722</v>
      </c>
      <c r="O58" s="2">
        <v>3125</v>
      </c>
      <c r="P58" s="6">
        <v>16</v>
      </c>
      <c r="Q58" s="6">
        <v>16</v>
      </c>
      <c r="R58" s="2">
        <v>0</v>
      </c>
      <c r="S58" s="2">
        <v>50</v>
      </c>
    </row>
    <row r="59" spans="1:19" ht="12">
      <c r="A59" s="1">
        <v>19</v>
      </c>
      <c r="B59" s="1"/>
      <c r="C59" s="1"/>
      <c r="D59" s="1" t="s">
        <v>593</v>
      </c>
      <c r="E59" s="70">
        <v>38692</v>
      </c>
      <c r="F59" s="1" t="s">
        <v>2027</v>
      </c>
      <c r="G59" s="1" t="s">
        <v>912</v>
      </c>
      <c r="H59" s="104" t="s">
        <v>2028</v>
      </c>
      <c r="I59" s="1">
        <v>486</v>
      </c>
      <c r="J59" s="3" t="s">
        <v>1290</v>
      </c>
      <c r="K59" s="3" t="s">
        <v>332</v>
      </c>
      <c r="L59" s="2">
        <v>82635977</v>
      </c>
      <c r="M59" s="2">
        <v>0</v>
      </c>
      <c r="N59" s="2">
        <v>82635977</v>
      </c>
      <c r="O59" s="2">
        <v>14599507</v>
      </c>
      <c r="P59" s="6">
        <v>22.2</v>
      </c>
      <c r="Q59" s="6">
        <v>22.2</v>
      </c>
      <c r="R59" s="2">
        <v>0</v>
      </c>
      <c r="S59" s="2">
        <v>324109.05540000001</v>
      </c>
    </row>
    <row r="60" spans="1:19" ht="12">
      <c r="A60" s="1">
        <v>20</v>
      </c>
      <c r="B60" s="1"/>
      <c r="C60" s="1"/>
      <c r="D60" s="1" t="s">
        <v>594</v>
      </c>
      <c r="E60" s="70">
        <v>38693</v>
      </c>
      <c r="F60" s="1" t="s">
        <v>2029</v>
      </c>
      <c r="G60" s="1" t="s">
        <v>912</v>
      </c>
      <c r="H60" s="104" t="s">
        <v>2030</v>
      </c>
      <c r="I60" s="1">
        <v>482</v>
      </c>
      <c r="J60" s="3" t="s">
        <v>1290</v>
      </c>
      <c r="K60" s="3" t="s">
        <v>332</v>
      </c>
      <c r="L60" s="2">
        <v>8266051</v>
      </c>
      <c r="M60" s="2">
        <v>0</v>
      </c>
      <c r="N60" s="2">
        <v>8266051</v>
      </c>
      <c r="O60" s="2">
        <v>2255640</v>
      </c>
      <c r="P60" s="6">
        <v>13.3</v>
      </c>
      <c r="Q60" s="6">
        <v>13.3</v>
      </c>
      <c r="R60" s="2">
        <v>0</v>
      </c>
      <c r="S60" s="2">
        <v>30000.011999999999</v>
      </c>
    </row>
    <row r="61" spans="1:19" ht="12">
      <c r="A61" s="1">
        <v>21</v>
      </c>
      <c r="B61" s="1"/>
      <c r="C61" s="1"/>
      <c r="D61" s="1" t="s">
        <v>596</v>
      </c>
      <c r="E61" s="70">
        <v>38699</v>
      </c>
      <c r="F61" s="1" t="s">
        <v>2031</v>
      </c>
      <c r="G61" s="1" t="s">
        <v>912</v>
      </c>
      <c r="H61" s="1" t="s">
        <v>2032</v>
      </c>
      <c r="I61" s="1">
        <v>862</v>
      </c>
      <c r="J61" s="3" t="s">
        <v>1290</v>
      </c>
      <c r="K61" s="3" t="s">
        <v>332</v>
      </c>
      <c r="L61" s="2">
        <v>15000000</v>
      </c>
      <c r="M61" s="2">
        <v>0</v>
      </c>
      <c r="N61" s="2">
        <v>15000000</v>
      </c>
      <c r="O61" s="3">
        <v>3703703</v>
      </c>
      <c r="P61" s="3">
        <v>14</v>
      </c>
      <c r="Q61" s="6">
        <v>14</v>
      </c>
      <c r="R61" s="3">
        <v>0</v>
      </c>
      <c r="S61" s="3">
        <v>51111.101999999999</v>
      </c>
    </row>
    <row r="62" spans="1:19" ht="12">
      <c r="A62" s="1"/>
      <c r="B62" s="1"/>
      <c r="C62" s="1">
        <v>18</v>
      </c>
      <c r="D62" s="1" t="s">
        <v>597</v>
      </c>
      <c r="E62" s="70">
        <v>38700</v>
      </c>
      <c r="F62" s="1" t="s">
        <v>2033</v>
      </c>
      <c r="G62" s="1" t="s">
        <v>912</v>
      </c>
      <c r="H62" s="105" t="s">
        <v>2034</v>
      </c>
      <c r="I62" s="1">
        <v>253</v>
      </c>
      <c r="J62" s="3" t="s">
        <v>1313</v>
      </c>
      <c r="K62" s="3" t="s">
        <v>325</v>
      </c>
      <c r="L62" s="2">
        <v>1150536</v>
      </c>
      <c r="M62" s="2">
        <v>0</v>
      </c>
      <c r="N62" s="2">
        <v>1150536</v>
      </c>
      <c r="O62" s="2" t="s">
        <v>325</v>
      </c>
      <c r="P62" s="6" t="s">
        <v>325</v>
      </c>
      <c r="Q62" s="6">
        <v>12.95</v>
      </c>
      <c r="R62" s="2" t="s">
        <v>325</v>
      </c>
      <c r="S62" s="2" t="s">
        <v>325</v>
      </c>
    </row>
    <row r="63" spans="1:19" ht="12">
      <c r="A63" s="1"/>
      <c r="B63" s="1">
        <v>16</v>
      </c>
      <c r="C63" s="1"/>
      <c r="D63" s="1" t="s">
        <v>598</v>
      </c>
      <c r="E63" s="70">
        <v>38701</v>
      </c>
      <c r="F63" s="1" t="s">
        <v>2035</v>
      </c>
      <c r="G63" s="1" t="s">
        <v>912</v>
      </c>
      <c r="H63" s="1" t="s">
        <v>2036</v>
      </c>
      <c r="I63" s="1">
        <v>972</v>
      </c>
      <c r="J63" s="3" t="s">
        <v>293</v>
      </c>
      <c r="K63" s="3" t="s">
        <v>325</v>
      </c>
      <c r="L63" s="2">
        <v>462604</v>
      </c>
      <c r="M63" s="2">
        <v>0</v>
      </c>
      <c r="N63" s="2">
        <v>462604</v>
      </c>
      <c r="O63" s="2">
        <v>4123</v>
      </c>
      <c r="P63" s="6">
        <v>9.6999999999999993</v>
      </c>
      <c r="Q63" s="6">
        <v>9.6999999999999993</v>
      </c>
      <c r="R63" s="2">
        <v>0</v>
      </c>
      <c r="S63" s="2">
        <v>39.993099999999998</v>
      </c>
    </row>
    <row r="64" spans="1:19" ht="12">
      <c r="A64" s="1">
        <v>22</v>
      </c>
      <c r="B64" s="1"/>
      <c r="C64" s="1"/>
      <c r="D64" s="1" t="s">
        <v>1272</v>
      </c>
      <c r="E64" s="70">
        <v>38702</v>
      </c>
      <c r="F64" s="1" t="s">
        <v>2037</v>
      </c>
      <c r="G64" s="1" t="s">
        <v>912</v>
      </c>
      <c r="H64" s="1" t="s">
        <v>2038</v>
      </c>
      <c r="I64" s="1">
        <v>862</v>
      </c>
      <c r="J64" s="3" t="s">
        <v>1290</v>
      </c>
      <c r="K64" s="3" t="s">
        <v>332</v>
      </c>
      <c r="L64" s="2">
        <v>507482</v>
      </c>
      <c r="M64" s="2">
        <v>0</v>
      </c>
      <c r="N64" s="2">
        <v>507482</v>
      </c>
      <c r="O64" s="2">
        <v>202797</v>
      </c>
      <c r="P64" s="6">
        <v>71.5</v>
      </c>
      <c r="Q64" s="6">
        <v>71.5</v>
      </c>
      <c r="R64" s="2">
        <v>0</v>
      </c>
      <c r="S64" s="2">
        <v>15603.5165</v>
      </c>
    </row>
    <row r="65" spans="1:19" ht="12">
      <c r="A65" s="1"/>
      <c r="B65" s="1"/>
      <c r="C65" s="1">
        <v>19</v>
      </c>
      <c r="D65" s="1" t="s">
        <v>601</v>
      </c>
      <c r="E65" s="70">
        <v>38706</v>
      </c>
      <c r="F65" s="1" t="s">
        <v>2039</v>
      </c>
      <c r="G65" s="1" t="s">
        <v>912</v>
      </c>
      <c r="H65" s="1" t="s">
        <v>2040</v>
      </c>
      <c r="I65" s="1">
        <v>972</v>
      </c>
      <c r="J65" s="3" t="s">
        <v>1310</v>
      </c>
      <c r="K65" s="3" t="s">
        <v>332</v>
      </c>
      <c r="L65" s="2">
        <v>1500000</v>
      </c>
      <c r="M65" s="2">
        <v>0</v>
      </c>
      <c r="N65" s="2">
        <v>1500000</v>
      </c>
      <c r="O65" s="2">
        <v>726256</v>
      </c>
      <c r="P65" s="6">
        <v>5.77</v>
      </c>
      <c r="Q65" s="6">
        <v>5.77</v>
      </c>
      <c r="R65" s="2">
        <v>0</v>
      </c>
      <c r="S65" s="2">
        <v>3706.9711200000002</v>
      </c>
    </row>
    <row r="66" spans="1:19" ht="12">
      <c r="A66" s="1"/>
      <c r="B66" s="1">
        <v>17</v>
      </c>
      <c r="C66" s="1"/>
      <c r="D66" s="1" t="s">
        <v>602</v>
      </c>
      <c r="E66" s="70">
        <v>38708</v>
      </c>
      <c r="F66" s="1" t="s">
        <v>2041</v>
      </c>
      <c r="G66" s="1" t="s">
        <v>912</v>
      </c>
      <c r="H66" s="104" t="s">
        <v>2042</v>
      </c>
      <c r="I66" s="1">
        <v>253</v>
      </c>
      <c r="J66" s="3" t="s">
        <v>293</v>
      </c>
      <c r="K66" s="3" t="s">
        <v>325</v>
      </c>
      <c r="L66" s="2">
        <v>473000</v>
      </c>
      <c r="M66" s="2">
        <v>0</v>
      </c>
      <c r="N66" s="2">
        <v>473000</v>
      </c>
      <c r="O66" s="2">
        <v>1262</v>
      </c>
      <c r="P66" s="6">
        <v>31.7</v>
      </c>
      <c r="Q66" s="6">
        <v>31.7</v>
      </c>
      <c r="R66" s="2">
        <v>0</v>
      </c>
      <c r="S66" s="2">
        <v>40.005400000000002</v>
      </c>
    </row>
    <row r="67" spans="1:19" ht="12">
      <c r="A67" s="1"/>
      <c r="B67" s="1"/>
      <c r="C67" s="1">
        <v>20</v>
      </c>
      <c r="D67" s="1" t="s">
        <v>843</v>
      </c>
      <c r="E67" s="70">
        <v>38709</v>
      </c>
      <c r="F67" s="1" t="s">
        <v>2043</v>
      </c>
      <c r="G67" s="1" t="s">
        <v>912</v>
      </c>
      <c r="H67" s="106" t="s">
        <v>2044</v>
      </c>
      <c r="I67" s="1">
        <v>581</v>
      </c>
      <c r="J67" s="3" t="s">
        <v>1313</v>
      </c>
      <c r="K67" s="3" t="s">
        <v>327</v>
      </c>
      <c r="L67" s="2">
        <v>2239407</v>
      </c>
      <c r="M67" s="2">
        <v>0</v>
      </c>
      <c r="N67" s="2">
        <v>2239407</v>
      </c>
      <c r="O67" s="2">
        <v>698047</v>
      </c>
      <c r="P67" s="6">
        <v>4</v>
      </c>
      <c r="Q67" s="6">
        <v>4</v>
      </c>
      <c r="R67" s="2">
        <v>0</v>
      </c>
      <c r="S67" s="2">
        <v>2792.1880000000001</v>
      </c>
    </row>
    <row r="68" spans="1:19" ht="12">
      <c r="A68" s="1"/>
      <c r="B68" s="1">
        <v>18</v>
      </c>
      <c r="C68" s="1"/>
      <c r="D68" s="1" t="s">
        <v>843</v>
      </c>
      <c r="E68" s="70">
        <v>38709</v>
      </c>
      <c r="F68" s="1" t="s">
        <v>2045</v>
      </c>
      <c r="G68" s="1" t="s">
        <v>912</v>
      </c>
      <c r="H68" s="106" t="s">
        <v>2046</v>
      </c>
      <c r="I68" s="1"/>
      <c r="J68" s="3" t="s">
        <v>293</v>
      </c>
      <c r="K68" s="3" t="s">
        <v>325</v>
      </c>
      <c r="L68" s="2">
        <v>1122600</v>
      </c>
      <c r="M68" s="2">
        <v>0</v>
      </c>
      <c r="N68" s="2">
        <v>1122600</v>
      </c>
      <c r="O68" s="2">
        <v>610</v>
      </c>
      <c r="P68" s="6">
        <v>4.45</v>
      </c>
      <c r="Q68" s="6">
        <v>4.45</v>
      </c>
      <c r="R68" s="2">
        <v>0</v>
      </c>
      <c r="S68" s="2">
        <v>2.7145000000000001</v>
      </c>
    </row>
  </sheetData>
  <phoneticPr fontId="0" type="noConversion"/>
  <pageMargins left="0.75" right="0.75" top="1" bottom="1" header="0.4921259845" footer="0.492125984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52"/>
  <sheetViews>
    <sheetView workbookViewId="0">
      <selection activeCell="F40" sqref="F40"/>
    </sheetView>
  </sheetViews>
  <sheetFormatPr baseColWidth="10" defaultColWidth="9.33203125" defaultRowHeight="11.25"/>
  <cols>
    <col min="1" max="2" width="4.33203125" customWidth="1"/>
    <col min="3" max="3" width="4.6640625" customWidth="1"/>
    <col min="4" max="4" width="3.6640625" customWidth="1"/>
    <col min="5" max="5" width="15.5" customWidth="1"/>
    <col min="6" max="6" width="9.33203125" customWidth="1"/>
    <col min="7" max="7" width="28.6640625" bestFit="1" customWidth="1"/>
    <col min="8" max="8" width="9.33203125" customWidth="1"/>
    <col min="9" max="9" width="15.83203125" bestFit="1" customWidth="1"/>
    <col min="10" max="11" width="9.33203125" customWidth="1"/>
    <col min="12" max="12" width="15.1640625" customWidth="1"/>
    <col min="13" max="13" width="16.83203125" bestFit="1" customWidth="1"/>
    <col min="14" max="14" width="14.83203125" bestFit="1" customWidth="1"/>
    <col min="15" max="15" width="16.83203125" bestFit="1" customWidth="1"/>
  </cols>
  <sheetData>
    <row r="1" spans="1:20" ht="12">
      <c r="E1" s="30" t="s">
        <v>939</v>
      </c>
      <c r="L1" s="35" t="s">
        <v>955</v>
      </c>
      <c r="N1" t="s">
        <v>957</v>
      </c>
      <c r="P1" t="s">
        <v>959</v>
      </c>
    </row>
    <row r="2" spans="1:20" ht="12">
      <c r="A2" s="1"/>
      <c r="B2" s="1"/>
      <c r="C2" s="1"/>
      <c r="D2" s="1"/>
      <c r="E2" s="1"/>
      <c r="F2" s="1"/>
      <c r="G2" s="1"/>
      <c r="H2" s="1"/>
      <c r="I2" s="25"/>
      <c r="J2" s="25"/>
      <c r="K2" s="3"/>
      <c r="L2" s="61" t="s">
        <v>956</v>
      </c>
      <c r="M2" s="2"/>
      <c r="N2" t="s">
        <v>958</v>
      </c>
      <c r="O2" s="2"/>
      <c r="P2" t="s">
        <v>960</v>
      </c>
      <c r="Q2" s="5"/>
      <c r="R2" s="6"/>
      <c r="S2" s="2"/>
      <c r="T2" s="4"/>
    </row>
    <row r="3" spans="1:20" ht="12">
      <c r="A3" s="1"/>
      <c r="B3" s="1"/>
      <c r="C3" s="1"/>
      <c r="D3" s="1"/>
      <c r="E3" s="68">
        <v>2004</v>
      </c>
      <c r="F3" s="68"/>
      <c r="G3" s="7"/>
      <c r="H3" s="7"/>
      <c r="I3" s="69"/>
      <c r="J3" s="69"/>
      <c r="K3" s="9"/>
      <c r="L3" s="9"/>
      <c r="M3" s="8"/>
      <c r="N3" s="8"/>
      <c r="O3" s="69"/>
      <c r="P3" s="10"/>
      <c r="Q3" s="11"/>
      <c r="R3" s="12"/>
      <c r="S3" s="69"/>
      <c r="T3" s="69"/>
    </row>
    <row r="4" spans="1:20" ht="12">
      <c r="A4" s="1" t="s">
        <v>282</v>
      </c>
      <c r="B4" s="1"/>
      <c r="C4" s="1" t="s">
        <v>283</v>
      </c>
      <c r="D4" s="1"/>
      <c r="E4" s="13" t="s">
        <v>284</v>
      </c>
      <c r="F4" s="13"/>
      <c r="G4" s="13"/>
      <c r="H4" s="13"/>
      <c r="I4" s="16"/>
      <c r="J4" s="16"/>
      <c r="K4" s="15"/>
      <c r="L4" s="15"/>
      <c r="M4" s="16"/>
      <c r="N4" s="16"/>
      <c r="O4" s="16"/>
      <c r="P4" s="16"/>
      <c r="Q4" s="17"/>
      <c r="R4" s="18"/>
      <c r="S4" s="16"/>
      <c r="T4" s="16"/>
    </row>
    <row r="5" spans="1:20" ht="12">
      <c r="A5" s="3" t="s">
        <v>284</v>
      </c>
      <c r="B5" s="3" t="s">
        <v>292</v>
      </c>
      <c r="C5" s="3" t="s">
        <v>284</v>
      </c>
      <c r="D5" s="3" t="s">
        <v>293</v>
      </c>
      <c r="E5" s="13"/>
      <c r="F5" s="13"/>
      <c r="G5" s="13"/>
      <c r="H5" s="13"/>
      <c r="I5" s="16"/>
      <c r="J5" s="16"/>
      <c r="K5" s="15"/>
      <c r="L5" s="15"/>
      <c r="M5" s="16" t="s">
        <v>941</v>
      </c>
      <c r="N5" s="16" t="s">
        <v>945</v>
      </c>
      <c r="O5" s="16" t="s">
        <v>941</v>
      </c>
      <c r="P5" s="16" t="s">
        <v>945</v>
      </c>
      <c r="Q5" s="17"/>
      <c r="R5" s="18"/>
      <c r="S5" s="71" t="s">
        <v>951</v>
      </c>
      <c r="T5" s="71" t="s">
        <v>951</v>
      </c>
    </row>
    <row r="6" spans="1:20" ht="12">
      <c r="A6" s="1"/>
      <c r="B6" s="1"/>
      <c r="C6" s="1"/>
      <c r="D6" s="1"/>
      <c r="E6" s="13" t="s">
        <v>925</v>
      </c>
      <c r="F6" s="13" t="s">
        <v>640</v>
      </c>
      <c r="G6" s="13" t="s">
        <v>926</v>
      </c>
      <c r="H6" s="13" t="s">
        <v>769</v>
      </c>
      <c r="I6" s="16" t="s">
        <v>870</v>
      </c>
      <c r="J6" s="16" t="s">
        <v>770</v>
      </c>
      <c r="K6" s="15" t="s">
        <v>928</v>
      </c>
      <c r="L6" s="15" t="s">
        <v>940</v>
      </c>
      <c r="M6" s="16" t="s">
        <v>942</v>
      </c>
      <c r="N6" s="16" t="s">
        <v>946</v>
      </c>
      <c r="O6" s="16" t="s">
        <v>942</v>
      </c>
      <c r="P6" s="16" t="s">
        <v>299</v>
      </c>
      <c r="Q6" s="17" t="s">
        <v>948</v>
      </c>
      <c r="R6" s="18" t="s">
        <v>950</v>
      </c>
      <c r="S6" s="71" t="s">
        <v>954</v>
      </c>
      <c r="T6" s="71" t="s">
        <v>952</v>
      </c>
    </row>
    <row r="7" spans="1:20" ht="12">
      <c r="A7" s="1"/>
      <c r="B7" s="1"/>
      <c r="C7" s="1"/>
      <c r="D7" s="1"/>
      <c r="E7" s="19" t="s">
        <v>284</v>
      </c>
      <c r="F7" s="19"/>
      <c r="G7" s="19"/>
      <c r="H7" s="19"/>
      <c r="I7" s="22" t="s">
        <v>659</v>
      </c>
      <c r="J7" s="22" t="s">
        <v>927</v>
      </c>
      <c r="K7" s="21" t="s">
        <v>306</v>
      </c>
      <c r="L7" s="21" t="s">
        <v>307</v>
      </c>
      <c r="M7" s="22" t="s">
        <v>944</v>
      </c>
      <c r="N7" s="22" t="s">
        <v>947</v>
      </c>
      <c r="O7" s="22" t="s">
        <v>943</v>
      </c>
      <c r="P7" s="22" t="s">
        <v>311</v>
      </c>
      <c r="Q7" s="23" t="s">
        <v>949</v>
      </c>
      <c r="R7" s="24" t="s">
        <v>949</v>
      </c>
      <c r="S7" s="72" t="s">
        <v>953</v>
      </c>
      <c r="T7" s="72" t="s">
        <v>953</v>
      </c>
    </row>
    <row r="8" spans="1:20" ht="12">
      <c r="A8" s="1"/>
      <c r="B8" s="1"/>
      <c r="C8" s="1"/>
      <c r="D8" s="1"/>
      <c r="E8" s="1"/>
      <c r="F8" s="1"/>
      <c r="G8" s="1"/>
      <c r="H8" s="1"/>
      <c r="I8" s="1"/>
      <c r="J8" s="1"/>
      <c r="K8" s="3"/>
      <c r="L8" s="1"/>
      <c r="M8" s="2"/>
      <c r="N8" s="2"/>
      <c r="O8" s="2"/>
      <c r="P8" s="2"/>
      <c r="Q8" s="6"/>
      <c r="R8" s="6"/>
      <c r="S8" s="2"/>
      <c r="T8" s="2"/>
    </row>
    <row r="9" spans="1:20" ht="12">
      <c r="A9" s="1"/>
      <c r="B9" s="1"/>
      <c r="C9" s="1"/>
      <c r="D9" s="1">
        <v>1</v>
      </c>
      <c r="E9" s="1" t="s">
        <v>910</v>
      </c>
      <c r="F9" s="70">
        <v>37994</v>
      </c>
      <c r="G9" s="1" t="s">
        <v>911</v>
      </c>
      <c r="H9" s="1" t="s">
        <v>912</v>
      </c>
      <c r="I9" s="1" t="s">
        <v>913</v>
      </c>
      <c r="J9" s="1">
        <v>416</v>
      </c>
      <c r="K9" s="3" t="s">
        <v>293</v>
      </c>
      <c r="L9" s="3" t="s">
        <v>330</v>
      </c>
      <c r="M9" s="2">
        <v>460000</v>
      </c>
      <c r="N9" s="2">
        <v>0</v>
      </c>
      <c r="O9" s="2">
        <v>460000</v>
      </c>
      <c r="P9" s="2">
        <v>90000</v>
      </c>
      <c r="Q9" s="6">
        <v>11</v>
      </c>
      <c r="R9" s="6">
        <v>11</v>
      </c>
      <c r="S9" s="2">
        <v>0</v>
      </c>
      <c r="T9" s="2">
        <v>68.441999999999993</v>
      </c>
    </row>
    <row r="10" spans="1:20" ht="12">
      <c r="A10" s="1"/>
      <c r="B10" s="1">
        <v>1</v>
      </c>
      <c r="C10" s="1"/>
      <c r="D10" s="1"/>
      <c r="E10" s="1" t="s">
        <v>914</v>
      </c>
      <c r="F10" s="70">
        <v>37998</v>
      </c>
      <c r="G10" s="1" t="s">
        <v>915</v>
      </c>
      <c r="H10" s="1" t="s">
        <v>912</v>
      </c>
      <c r="I10" s="1" t="s">
        <v>916</v>
      </c>
      <c r="J10" s="1">
        <v>972</v>
      </c>
      <c r="K10" s="3" t="s">
        <v>292</v>
      </c>
      <c r="L10" s="3" t="s">
        <v>854</v>
      </c>
      <c r="M10" s="2">
        <v>18467341</v>
      </c>
      <c r="N10" s="2">
        <v>0</v>
      </c>
      <c r="O10" s="2">
        <v>18467341</v>
      </c>
      <c r="P10" s="2" t="s">
        <v>325</v>
      </c>
      <c r="Q10" s="6" t="s">
        <v>325</v>
      </c>
      <c r="R10" s="6">
        <v>16.850000000000001</v>
      </c>
      <c r="S10" s="2" t="s">
        <v>325</v>
      </c>
      <c r="T10" s="2" t="s">
        <v>325</v>
      </c>
    </row>
    <row r="11" spans="1:20" ht="12">
      <c r="A11" s="1">
        <v>1</v>
      </c>
      <c r="B11" s="1"/>
      <c r="C11" s="1"/>
      <c r="D11" s="1"/>
      <c r="E11" s="1" t="s">
        <v>917</v>
      </c>
      <c r="F11" s="70">
        <v>38015</v>
      </c>
      <c r="G11" s="1" t="s">
        <v>918</v>
      </c>
      <c r="H11" s="1" t="s">
        <v>912</v>
      </c>
      <c r="I11" s="1" t="s">
        <v>919</v>
      </c>
      <c r="J11" s="1">
        <v>974</v>
      </c>
      <c r="K11" s="3" t="s">
        <v>282</v>
      </c>
      <c r="L11" s="3" t="s">
        <v>332</v>
      </c>
      <c r="M11" s="2">
        <v>47624230</v>
      </c>
      <c r="N11" s="2">
        <v>5000000</v>
      </c>
      <c r="O11" s="2">
        <v>52624230</v>
      </c>
      <c r="P11" s="2">
        <v>6400000</v>
      </c>
      <c r="Q11" s="6">
        <v>16.3</v>
      </c>
      <c r="R11" s="6">
        <v>16.3</v>
      </c>
      <c r="S11" s="2">
        <v>81500</v>
      </c>
      <c r="T11" s="2">
        <v>104320</v>
      </c>
    </row>
    <row r="12" spans="1:20" ht="12">
      <c r="A12" s="1"/>
      <c r="B12" s="1"/>
      <c r="C12" s="1"/>
      <c r="D12" s="1">
        <v>2</v>
      </c>
      <c r="E12" s="1" t="s">
        <v>779</v>
      </c>
      <c r="F12" s="70">
        <v>38035</v>
      </c>
      <c r="G12" s="1" t="s">
        <v>920</v>
      </c>
      <c r="H12" s="1" t="s">
        <v>912</v>
      </c>
      <c r="I12" s="1" t="s">
        <v>921</v>
      </c>
      <c r="J12" s="1">
        <v>581</v>
      </c>
      <c r="K12" s="3" t="s">
        <v>293</v>
      </c>
      <c r="L12" s="3" t="s">
        <v>909</v>
      </c>
      <c r="M12" s="2">
        <v>260000</v>
      </c>
      <c r="N12" s="2">
        <v>77798</v>
      </c>
      <c r="O12" s="2">
        <v>337798</v>
      </c>
      <c r="P12" s="2">
        <v>86655</v>
      </c>
      <c r="Q12" s="6">
        <v>11.54</v>
      </c>
      <c r="R12" s="6">
        <v>11.54</v>
      </c>
      <c r="S12" s="2">
        <v>897.78891999999996</v>
      </c>
      <c r="T12" s="2">
        <v>897.78891999999996</v>
      </c>
    </row>
    <row r="13" spans="1:20" ht="12">
      <c r="A13" s="1"/>
      <c r="B13" s="1"/>
      <c r="C13" s="1"/>
      <c r="D13" s="1">
        <v>3</v>
      </c>
      <c r="E13" s="1" t="s">
        <v>922</v>
      </c>
      <c r="F13" s="70">
        <v>38043</v>
      </c>
      <c r="G13" s="1" t="s">
        <v>923</v>
      </c>
      <c r="H13" s="1" t="s">
        <v>912</v>
      </c>
      <c r="I13" s="1" t="s">
        <v>924</v>
      </c>
      <c r="J13" s="1">
        <v>720</v>
      </c>
      <c r="K13" s="3" t="s">
        <v>293</v>
      </c>
      <c r="L13" s="3" t="s">
        <v>909</v>
      </c>
      <c r="M13" s="2">
        <v>1450000</v>
      </c>
      <c r="N13" s="2">
        <v>0</v>
      </c>
      <c r="O13" s="2">
        <v>1450000</v>
      </c>
      <c r="P13" s="2">
        <v>2000</v>
      </c>
      <c r="Q13" s="6">
        <v>12.41</v>
      </c>
      <c r="R13" s="6">
        <v>12.41</v>
      </c>
      <c r="S13" s="2">
        <v>0</v>
      </c>
      <c r="T13" s="2">
        <v>24.82</v>
      </c>
    </row>
    <row r="14" spans="1:20" ht="12">
      <c r="A14" s="1"/>
      <c r="B14" s="1">
        <v>2</v>
      </c>
      <c r="C14" s="1"/>
      <c r="D14" s="1"/>
      <c r="E14" s="1" t="s">
        <v>398</v>
      </c>
      <c r="F14" s="70">
        <v>38068</v>
      </c>
      <c r="G14" s="1" t="s">
        <v>352</v>
      </c>
      <c r="H14" s="1" t="s">
        <v>912</v>
      </c>
      <c r="I14" s="1" t="s">
        <v>964</v>
      </c>
      <c r="J14" s="1">
        <v>446</v>
      </c>
      <c r="K14" s="3" t="s">
        <v>292</v>
      </c>
      <c r="L14" s="3" t="s">
        <v>965</v>
      </c>
      <c r="M14" s="2">
        <v>1782227</v>
      </c>
      <c r="N14" s="2">
        <v>250000</v>
      </c>
      <c r="O14" s="2">
        <v>2032227</v>
      </c>
      <c r="P14" s="2">
        <v>375000</v>
      </c>
      <c r="Q14" s="6">
        <v>12</v>
      </c>
      <c r="R14" s="6">
        <v>12</v>
      </c>
      <c r="S14" s="2">
        <v>3000</v>
      </c>
      <c r="T14" s="2">
        <v>4500</v>
      </c>
    </row>
    <row r="15" spans="1:20" ht="12">
      <c r="A15" s="1"/>
      <c r="B15" s="1"/>
      <c r="C15" s="1"/>
      <c r="D15" s="1">
        <v>4</v>
      </c>
      <c r="E15" s="1" t="s">
        <v>966</v>
      </c>
      <c r="F15" s="70">
        <v>38077</v>
      </c>
      <c r="G15" s="1" t="s">
        <v>967</v>
      </c>
      <c r="H15" s="1" t="s">
        <v>912</v>
      </c>
      <c r="I15" s="1" t="s">
        <v>968</v>
      </c>
      <c r="J15" s="1">
        <v>773</v>
      </c>
      <c r="K15" s="3" t="s">
        <v>293</v>
      </c>
      <c r="L15" s="3" t="s">
        <v>330</v>
      </c>
      <c r="M15" s="2">
        <v>819240</v>
      </c>
      <c r="N15" s="2">
        <v>0</v>
      </c>
      <c r="O15" s="2">
        <v>819240</v>
      </c>
      <c r="P15" s="2">
        <v>81924</v>
      </c>
      <c r="Q15" s="6">
        <v>3.32</v>
      </c>
      <c r="R15" s="6">
        <v>3.32</v>
      </c>
      <c r="S15" s="2">
        <v>0</v>
      </c>
      <c r="T15" s="2">
        <v>18.532240000000002</v>
      </c>
    </row>
    <row r="16" spans="1:20" ht="12">
      <c r="A16" s="1">
        <v>2</v>
      </c>
      <c r="B16" s="1"/>
      <c r="C16" s="1"/>
      <c r="D16" s="1"/>
      <c r="E16" s="1" t="s">
        <v>966</v>
      </c>
      <c r="F16" s="70">
        <v>38077</v>
      </c>
      <c r="G16" s="1" t="s">
        <v>969</v>
      </c>
      <c r="H16" s="1" t="s">
        <v>970</v>
      </c>
      <c r="I16" s="1" t="s">
        <v>971</v>
      </c>
      <c r="J16" s="1">
        <v>862</v>
      </c>
      <c r="K16" s="3" t="s">
        <v>282</v>
      </c>
      <c r="L16" s="3" t="s">
        <v>629</v>
      </c>
      <c r="M16" s="2">
        <v>276423201</v>
      </c>
      <c r="N16" s="2">
        <v>0</v>
      </c>
      <c r="O16" s="2">
        <v>276423201</v>
      </c>
      <c r="P16" s="2" t="s">
        <v>325</v>
      </c>
      <c r="Q16" s="6" t="s">
        <v>325</v>
      </c>
      <c r="R16" s="6">
        <v>10.76</v>
      </c>
      <c r="S16" s="2" t="s">
        <v>325</v>
      </c>
      <c r="T16" s="2" t="s">
        <v>325</v>
      </c>
    </row>
    <row r="17" spans="1:20" ht="12">
      <c r="A17" s="1"/>
      <c r="B17" s="1">
        <v>3</v>
      </c>
      <c r="C17" s="1"/>
      <c r="D17" s="1"/>
      <c r="E17" s="1" t="s">
        <v>403</v>
      </c>
      <c r="F17" s="70">
        <v>38083</v>
      </c>
      <c r="G17" s="1" t="s">
        <v>972</v>
      </c>
      <c r="H17" s="1" t="s">
        <v>912</v>
      </c>
      <c r="I17" s="1" t="s">
        <v>973</v>
      </c>
      <c r="J17" s="1">
        <v>525</v>
      </c>
      <c r="K17" s="3" t="s">
        <v>292</v>
      </c>
      <c r="L17" s="3" t="s">
        <v>974</v>
      </c>
      <c r="M17" s="2">
        <v>5025724</v>
      </c>
      <c r="N17" s="2">
        <v>207000</v>
      </c>
      <c r="O17" s="2">
        <v>5232724</v>
      </c>
      <c r="P17" s="2">
        <v>305000</v>
      </c>
      <c r="Q17" s="6">
        <v>21</v>
      </c>
      <c r="R17" s="6">
        <v>21</v>
      </c>
      <c r="S17" s="2">
        <v>4347</v>
      </c>
      <c r="T17" s="2">
        <v>6405</v>
      </c>
    </row>
    <row r="18" spans="1:20" ht="12">
      <c r="A18" s="1"/>
      <c r="B18" s="1"/>
      <c r="C18" s="1"/>
      <c r="D18" s="1">
        <v>5</v>
      </c>
      <c r="E18" s="1" t="s">
        <v>975</v>
      </c>
      <c r="F18" s="70">
        <v>38098</v>
      </c>
      <c r="G18" s="1" t="s">
        <v>976</v>
      </c>
      <c r="H18" s="1" t="s">
        <v>912</v>
      </c>
      <c r="I18" s="1" t="s">
        <v>977</v>
      </c>
      <c r="J18" s="1">
        <v>435</v>
      </c>
      <c r="K18" s="3" t="s">
        <v>293</v>
      </c>
      <c r="L18" s="3" t="s">
        <v>909</v>
      </c>
      <c r="M18" s="2">
        <v>314862</v>
      </c>
      <c r="N18" s="2">
        <v>84210</v>
      </c>
      <c r="O18" s="2">
        <v>399072</v>
      </c>
      <c r="P18" s="2">
        <v>85714</v>
      </c>
      <c r="Q18" s="6">
        <v>14</v>
      </c>
      <c r="R18" s="6">
        <v>14</v>
      </c>
      <c r="S18" s="2">
        <v>1178.94</v>
      </c>
      <c r="T18" s="2">
        <v>1178.94</v>
      </c>
    </row>
    <row r="19" spans="1:20" ht="12">
      <c r="A19" s="1"/>
      <c r="B19" s="1"/>
      <c r="C19" s="1"/>
      <c r="D19" s="1">
        <v>6</v>
      </c>
      <c r="E19" s="1" t="s">
        <v>978</v>
      </c>
      <c r="F19" s="70">
        <v>38100</v>
      </c>
      <c r="G19" s="1" t="s">
        <v>979</v>
      </c>
      <c r="H19" s="1" t="s">
        <v>912</v>
      </c>
      <c r="I19" s="1" t="s">
        <v>980</v>
      </c>
      <c r="J19" s="1">
        <v>938</v>
      </c>
      <c r="K19" s="3" t="s">
        <v>293</v>
      </c>
      <c r="L19" s="3" t="s">
        <v>909</v>
      </c>
      <c r="M19" s="2">
        <v>700000</v>
      </c>
      <c r="N19" s="2">
        <v>80125</v>
      </c>
      <c r="O19" s="2">
        <v>780125</v>
      </c>
      <c r="P19" s="2">
        <v>133053</v>
      </c>
      <c r="Q19" s="6">
        <v>7.14</v>
      </c>
      <c r="R19" s="6">
        <v>7.14</v>
      </c>
      <c r="S19" s="2">
        <v>572.09249999999997</v>
      </c>
      <c r="T19" s="2">
        <v>572.09249999999997</v>
      </c>
    </row>
    <row r="20" spans="1:20" ht="12">
      <c r="A20" s="1">
        <v>3</v>
      </c>
      <c r="B20" s="1"/>
      <c r="C20" s="1"/>
      <c r="D20" s="1"/>
      <c r="E20" s="1" t="s">
        <v>981</v>
      </c>
      <c r="F20" s="70">
        <v>38112</v>
      </c>
      <c r="G20" s="1" t="s">
        <v>982</v>
      </c>
      <c r="H20" s="1" t="s">
        <v>983</v>
      </c>
      <c r="I20" s="1" t="s">
        <v>984</v>
      </c>
      <c r="J20" s="1">
        <v>543</v>
      </c>
      <c r="K20" s="3" t="s">
        <v>282</v>
      </c>
      <c r="L20" s="3" t="s">
        <v>629</v>
      </c>
      <c r="M20" s="2">
        <v>491635672</v>
      </c>
      <c r="N20" s="2">
        <v>0</v>
      </c>
      <c r="O20" s="2">
        <v>491635672</v>
      </c>
      <c r="P20" s="2" t="s">
        <v>325</v>
      </c>
      <c r="Q20" s="6" t="s">
        <v>325</v>
      </c>
      <c r="R20" s="6">
        <v>7.3</v>
      </c>
      <c r="S20" s="2" t="s">
        <v>325</v>
      </c>
      <c r="T20" s="2">
        <v>507000</v>
      </c>
    </row>
    <row r="21" spans="1:20" ht="12">
      <c r="A21" s="1">
        <v>4</v>
      </c>
      <c r="B21" s="1"/>
      <c r="C21" s="1"/>
      <c r="D21" s="1"/>
      <c r="E21" s="1" t="s">
        <v>416</v>
      </c>
      <c r="F21" s="70">
        <v>38124</v>
      </c>
      <c r="G21" s="1" t="s">
        <v>985</v>
      </c>
      <c r="H21" s="1" t="s">
        <v>996</v>
      </c>
      <c r="I21" s="1" t="s">
        <v>997</v>
      </c>
      <c r="J21" s="1">
        <v>253</v>
      </c>
      <c r="K21" s="3" t="s">
        <v>282</v>
      </c>
      <c r="L21" s="3" t="s">
        <v>332</v>
      </c>
      <c r="M21" s="2">
        <v>40045000</v>
      </c>
      <c r="N21" s="2">
        <v>0</v>
      </c>
      <c r="O21" s="2">
        <v>40045000</v>
      </c>
      <c r="P21" s="2">
        <v>34821739</v>
      </c>
      <c r="Q21" s="6">
        <v>14.8</v>
      </c>
      <c r="R21" s="6">
        <v>14.8</v>
      </c>
      <c r="S21" s="2">
        <v>0</v>
      </c>
      <c r="T21" s="2">
        <v>515361.73719999997</v>
      </c>
    </row>
    <row r="22" spans="1:20" ht="12">
      <c r="A22" s="1"/>
      <c r="B22" s="1"/>
      <c r="C22" s="1"/>
      <c r="D22" s="1">
        <v>7</v>
      </c>
      <c r="E22" s="1" t="s">
        <v>418</v>
      </c>
      <c r="F22" s="70">
        <v>38126</v>
      </c>
      <c r="G22" s="1" t="s">
        <v>998</v>
      </c>
      <c r="H22" s="1" t="s">
        <v>912</v>
      </c>
      <c r="I22" s="1" t="s">
        <v>999</v>
      </c>
      <c r="J22" s="1">
        <v>581</v>
      </c>
      <c r="K22" s="3" t="s">
        <v>293</v>
      </c>
      <c r="L22" s="3" t="s">
        <v>327</v>
      </c>
      <c r="M22" s="2">
        <v>1312500</v>
      </c>
      <c r="N22" s="2">
        <v>0</v>
      </c>
      <c r="O22" s="2">
        <v>1312500</v>
      </c>
      <c r="P22" s="2">
        <v>131250</v>
      </c>
      <c r="Q22" s="6">
        <v>6.92</v>
      </c>
      <c r="R22" s="6">
        <v>6.92</v>
      </c>
      <c r="S22" s="2">
        <v>0</v>
      </c>
      <c r="T22" s="2">
        <v>227.06595999999999</v>
      </c>
    </row>
    <row r="23" spans="1:20" ht="12">
      <c r="A23" s="1"/>
      <c r="B23" s="1"/>
      <c r="C23" s="1"/>
      <c r="D23" s="1">
        <v>8</v>
      </c>
      <c r="E23" s="1" t="s">
        <v>434</v>
      </c>
      <c r="F23" s="70">
        <v>38154</v>
      </c>
      <c r="G23" s="1" t="s">
        <v>1000</v>
      </c>
      <c r="H23" s="1" t="s">
        <v>912</v>
      </c>
      <c r="I23" s="1" t="s">
        <v>1001</v>
      </c>
      <c r="J23" s="1">
        <v>596</v>
      </c>
      <c r="K23" s="3" t="s">
        <v>293</v>
      </c>
      <c r="L23" s="3" t="s">
        <v>909</v>
      </c>
      <c r="M23" s="2">
        <v>625234</v>
      </c>
      <c r="N23" s="2">
        <v>0</v>
      </c>
      <c r="O23" s="2">
        <v>625234</v>
      </c>
      <c r="P23" s="2">
        <v>113636</v>
      </c>
      <c r="Q23" s="6">
        <v>16.5</v>
      </c>
      <c r="R23" s="6">
        <v>16.5</v>
      </c>
      <c r="S23" s="2">
        <v>0</v>
      </c>
      <c r="T23" s="2">
        <v>1488.8610000000001</v>
      </c>
    </row>
    <row r="24" spans="1:20" ht="12">
      <c r="A24" s="1">
        <v>5</v>
      </c>
      <c r="B24" s="1"/>
      <c r="C24" s="1"/>
      <c r="D24" s="1"/>
      <c r="E24" s="1" t="s">
        <v>812</v>
      </c>
      <c r="F24" s="70">
        <v>38155</v>
      </c>
      <c r="G24" s="1" t="s">
        <v>1002</v>
      </c>
      <c r="H24" s="1" t="s">
        <v>912</v>
      </c>
      <c r="I24" s="1" t="s">
        <v>1003</v>
      </c>
      <c r="J24" s="1">
        <v>215</v>
      </c>
      <c r="K24" s="3" t="s">
        <v>282</v>
      </c>
      <c r="L24" s="3" t="s">
        <v>332</v>
      </c>
      <c r="M24" s="2">
        <v>270092310</v>
      </c>
      <c r="N24" s="2">
        <v>0</v>
      </c>
      <c r="O24" s="2">
        <v>270092310</v>
      </c>
      <c r="P24" s="2">
        <v>73981807</v>
      </c>
      <c r="Q24" s="73" t="s">
        <v>1004</v>
      </c>
      <c r="R24" s="6">
        <v>15.6</v>
      </c>
      <c r="S24" s="2">
        <v>0</v>
      </c>
      <c r="T24" s="2">
        <v>1157260.416</v>
      </c>
    </row>
    <row r="25" spans="1:20" ht="12">
      <c r="A25" s="1"/>
      <c r="B25" s="1">
        <v>4</v>
      </c>
      <c r="C25" s="1"/>
      <c r="D25" s="1"/>
      <c r="E25" s="1" t="s">
        <v>855</v>
      </c>
      <c r="F25" s="70">
        <v>38169</v>
      </c>
      <c r="G25" s="1" t="s">
        <v>1005</v>
      </c>
      <c r="H25" s="1" t="s">
        <v>912</v>
      </c>
      <c r="I25" s="1" t="s">
        <v>1006</v>
      </c>
      <c r="J25" s="1">
        <v>342</v>
      </c>
      <c r="K25" s="3" t="s">
        <v>292</v>
      </c>
      <c r="L25" s="3" t="s">
        <v>1007</v>
      </c>
      <c r="M25" s="2">
        <v>3141162</v>
      </c>
      <c r="N25" s="2">
        <v>0</v>
      </c>
      <c r="O25" s="2">
        <v>3141162</v>
      </c>
      <c r="P25" s="2">
        <v>275000</v>
      </c>
      <c r="Q25" s="73">
        <v>32</v>
      </c>
      <c r="R25" s="6">
        <v>32</v>
      </c>
      <c r="S25" s="2">
        <v>0</v>
      </c>
      <c r="T25" s="2">
        <v>8800</v>
      </c>
    </row>
    <row r="26" spans="1:20" ht="12">
      <c r="A26" s="1"/>
      <c r="B26" s="1"/>
      <c r="C26" s="1"/>
      <c r="D26" s="1">
        <v>9</v>
      </c>
      <c r="E26" s="1" t="s">
        <v>713</v>
      </c>
      <c r="F26" s="70">
        <v>38170</v>
      </c>
      <c r="G26" s="1" t="s">
        <v>1008</v>
      </c>
      <c r="H26" s="1" t="s">
        <v>1009</v>
      </c>
      <c r="I26" s="1" t="s">
        <v>1010</v>
      </c>
      <c r="J26" s="1">
        <v>974</v>
      </c>
      <c r="K26" s="3" t="s">
        <v>293</v>
      </c>
      <c r="L26" s="3" t="s">
        <v>909</v>
      </c>
      <c r="M26" s="2">
        <v>14175915</v>
      </c>
      <c r="N26" s="2">
        <v>0</v>
      </c>
      <c r="O26" s="2">
        <v>14175915</v>
      </c>
      <c r="P26" s="2">
        <v>50000</v>
      </c>
      <c r="Q26" s="6">
        <v>0.6</v>
      </c>
      <c r="R26" s="6">
        <v>0.6</v>
      </c>
      <c r="S26" s="2">
        <v>0</v>
      </c>
      <c r="T26" s="2">
        <v>0.65400000000000003</v>
      </c>
    </row>
    <row r="27" spans="1:20" ht="12">
      <c r="A27" s="1">
        <v>6</v>
      </c>
      <c r="B27" s="1"/>
      <c r="C27" s="1"/>
      <c r="D27" s="1"/>
      <c r="E27" s="1" t="s">
        <v>464</v>
      </c>
      <c r="F27" s="70">
        <v>38174</v>
      </c>
      <c r="G27" s="1" t="s">
        <v>1011</v>
      </c>
      <c r="H27" s="1" t="s">
        <v>912</v>
      </c>
      <c r="I27" s="1" t="s">
        <v>1012</v>
      </c>
      <c r="J27" s="1">
        <v>446</v>
      </c>
      <c r="K27" s="3" t="s">
        <v>282</v>
      </c>
      <c r="L27" s="3" t="s">
        <v>332</v>
      </c>
      <c r="M27" s="2">
        <v>38911390</v>
      </c>
      <c r="N27" s="2">
        <v>0</v>
      </c>
      <c r="O27" s="2">
        <v>38911390</v>
      </c>
      <c r="P27" s="2">
        <v>9915774</v>
      </c>
      <c r="Q27" s="6">
        <v>30</v>
      </c>
      <c r="R27" s="6">
        <v>30</v>
      </c>
      <c r="S27" s="2">
        <v>0</v>
      </c>
      <c r="T27" s="2">
        <v>297473.21999999997</v>
      </c>
    </row>
    <row r="28" spans="1:20" ht="12">
      <c r="A28" s="1">
        <v>7</v>
      </c>
      <c r="B28" s="1"/>
      <c r="C28" s="1"/>
      <c r="D28" s="1"/>
      <c r="E28" s="1" t="s">
        <v>513</v>
      </c>
      <c r="F28" s="70">
        <v>38175</v>
      </c>
      <c r="G28" s="1" t="s">
        <v>1013</v>
      </c>
      <c r="H28" s="1" t="s">
        <v>912</v>
      </c>
      <c r="I28" s="1" t="s">
        <v>1014</v>
      </c>
      <c r="J28" s="1">
        <v>547</v>
      </c>
      <c r="K28" s="3" t="s">
        <v>282</v>
      </c>
      <c r="L28" s="3" t="s">
        <v>332</v>
      </c>
      <c r="M28" s="2">
        <v>274050000</v>
      </c>
      <c r="N28" s="2">
        <v>0</v>
      </c>
      <c r="O28" s="2">
        <v>274050000</v>
      </c>
      <c r="P28" s="2">
        <v>88000000</v>
      </c>
      <c r="Q28" s="6" t="s">
        <v>1015</v>
      </c>
      <c r="R28" s="6">
        <v>14.1</v>
      </c>
      <c r="S28" s="2">
        <v>0</v>
      </c>
      <c r="T28" s="2">
        <v>1252800</v>
      </c>
    </row>
    <row r="29" spans="1:20" ht="12">
      <c r="A29" s="1"/>
      <c r="B29" s="1">
        <v>5</v>
      </c>
      <c r="C29" s="1"/>
      <c r="D29" s="1"/>
      <c r="E29" s="1" t="s">
        <v>513</v>
      </c>
      <c r="F29" s="70">
        <v>38175</v>
      </c>
      <c r="G29" s="1" t="s">
        <v>1016</v>
      </c>
      <c r="H29" s="1" t="s">
        <v>912</v>
      </c>
      <c r="I29" s="1" t="s">
        <v>1017</v>
      </c>
      <c r="J29" s="1">
        <v>347</v>
      </c>
      <c r="K29" s="3" t="s">
        <v>292</v>
      </c>
      <c r="L29" s="3" t="s">
        <v>332</v>
      </c>
      <c r="M29" s="2">
        <v>3782317</v>
      </c>
      <c r="N29" s="2">
        <v>0</v>
      </c>
      <c r="O29" s="2">
        <v>3782317</v>
      </c>
      <c r="P29" s="2">
        <v>1400000</v>
      </c>
      <c r="Q29" s="6">
        <v>8.6</v>
      </c>
      <c r="R29" s="6">
        <v>8.6</v>
      </c>
      <c r="S29" s="2">
        <v>0</v>
      </c>
      <c r="T29" s="2">
        <v>12040</v>
      </c>
    </row>
    <row r="30" spans="1:20" ht="12">
      <c r="A30" s="1"/>
      <c r="B30" s="1">
        <v>6</v>
      </c>
      <c r="C30" s="1"/>
      <c r="D30" s="1"/>
      <c r="E30" s="1" t="s">
        <v>513</v>
      </c>
      <c r="F30" s="70">
        <v>38175</v>
      </c>
      <c r="G30" s="1" t="s">
        <v>1018</v>
      </c>
      <c r="H30" s="1" t="s">
        <v>912</v>
      </c>
      <c r="I30" s="1" t="s">
        <v>1019</v>
      </c>
      <c r="J30" s="1">
        <v>525</v>
      </c>
      <c r="K30" s="3" t="s">
        <v>292</v>
      </c>
      <c r="L30" s="3" t="s">
        <v>1020</v>
      </c>
      <c r="M30" s="2">
        <v>3864268</v>
      </c>
      <c r="N30" s="2">
        <v>0</v>
      </c>
      <c r="O30" s="2">
        <v>3864268</v>
      </c>
      <c r="P30" s="2" t="s">
        <v>325</v>
      </c>
      <c r="Q30" s="6" t="s">
        <v>325</v>
      </c>
      <c r="R30" s="6">
        <v>2.5499999999999998</v>
      </c>
      <c r="S30" s="2" t="s">
        <v>325</v>
      </c>
      <c r="T30" s="2" t="s">
        <v>325</v>
      </c>
    </row>
    <row r="31" spans="1:20" ht="12">
      <c r="A31" s="1"/>
      <c r="B31" s="1">
        <v>7</v>
      </c>
      <c r="C31" s="1"/>
      <c r="D31" s="1"/>
      <c r="E31" s="1" t="s">
        <v>1021</v>
      </c>
      <c r="F31" s="70">
        <v>38177</v>
      </c>
      <c r="G31" s="1" t="s">
        <v>1022</v>
      </c>
      <c r="H31" s="1" t="s">
        <v>912</v>
      </c>
      <c r="I31" s="1" t="s">
        <v>1023</v>
      </c>
      <c r="J31" s="1">
        <v>596</v>
      </c>
      <c r="K31" s="3" t="s">
        <v>292</v>
      </c>
      <c r="L31" s="3" t="s">
        <v>332</v>
      </c>
      <c r="M31" s="2">
        <v>543125</v>
      </c>
      <c r="N31" s="2">
        <v>0</v>
      </c>
      <c r="O31" s="2">
        <v>543125</v>
      </c>
      <c r="P31" s="2">
        <v>94485</v>
      </c>
      <c r="Q31" s="6">
        <v>77</v>
      </c>
      <c r="R31" s="6">
        <v>77</v>
      </c>
      <c r="S31" s="2">
        <v>0</v>
      </c>
      <c r="T31" s="2">
        <v>7275.3450000000003</v>
      </c>
    </row>
    <row r="32" spans="1:20" ht="12">
      <c r="A32" s="1"/>
      <c r="B32" s="1">
        <v>8</v>
      </c>
      <c r="C32" s="1"/>
      <c r="D32" s="1"/>
      <c r="E32" s="1" t="s">
        <v>1021</v>
      </c>
      <c r="F32" s="70">
        <v>38177</v>
      </c>
      <c r="G32" s="1" t="s">
        <v>1024</v>
      </c>
      <c r="H32" s="1" t="s">
        <v>912</v>
      </c>
      <c r="I32" s="1" t="s">
        <v>1025</v>
      </c>
      <c r="J32" s="1">
        <v>267</v>
      </c>
      <c r="K32" s="3" t="s">
        <v>292</v>
      </c>
      <c r="L32" s="3" t="s">
        <v>332</v>
      </c>
      <c r="M32" s="2">
        <v>4001076</v>
      </c>
      <c r="N32" s="2">
        <v>900000</v>
      </c>
      <c r="O32" s="2">
        <v>4901076</v>
      </c>
      <c r="P32" s="2">
        <v>2242500</v>
      </c>
      <c r="Q32" s="6">
        <v>9</v>
      </c>
      <c r="R32" s="6">
        <v>9</v>
      </c>
      <c r="S32" s="2">
        <v>8100</v>
      </c>
      <c r="T32" s="2">
        <v>20182.5</v>
      </c>
    </row>
    <row r="33" spans="1:20" ht="12">
      <c r="A33" s="1"/>
      <c r="B33" s="1">
        <v>9</v>
      </c>
      <c r="C33" s="1"/>
      <c r="D33" s="1"/>
      <c r="E33" s="1" t="s">
        <v>1026</v>
      </c>
      <c r="F33" s="70">
        <v>38182</v>
      </c>
      <c r="G33" s="1" t="s">
        <v>1027</v>
      </c>
      <c r="H33" s="1" t="s">
        <v>912</v>
      </c>
      <c r="I33" s="1" t="s">
        <v>1028</v>
      </c>
      <c r="J33" s="1">
        <v>343</v>
      </c>
      <c r="K33" s="3" t="s">
        <v>292</v>
      </c>
      <c r="L33" s="3" t="s">
        <v>332</v>
      </c>
      <c r="M33" s="2">
        <v>1400000</v>
      </c>
      <c r="N33" s="2">
        <v>385449</v>
      </c>
      <c r="O33" s="2">
        <v>1785449</v>
      </c>
      <c r="P33" s="2">
        <v>385449</v>
      </c>
      <c r="Q33" s="6">
        <v>16.46</v>
      </c>
      <c r="R33" s="6">
        <v>16.45</v>
      </c>
      <c r="S33" s="2">
        <v>6344.4905399999998</v>
      </c>
      <c r="T33" s="2">
        <v>6344.4905399999998</v>
      </c>
    </row>
    <row r="34" spans="1:20" ht="12">
      <c r="A34" s="1"/>
      <c r="B34" s="1"/>
      <c r="C34" s="1"/>
      <c r="D34" s="1">
        <v>10</v>
      </c>
      <c r="E34" s="1" t="s">
        <v>1029</v>
      </c>
      <c r="F34" s="70">
        <v>38184</v>
      </c>
      <c r="G34" s="1" t="s">
        <v>1030</v>
      </c>
      <c r="H34" s="1" t="s">
        <v>912</v>
      </c>
      <c r="I34" s="1" t="s">
        <v>1031</v>
      </c>
      <c r="J34" s="1">
        <v>449</v>
      </c>
      <c r="K34" s="3" t="s">
        <v>293</v>
      </c>
      <c r="L34" s="3" t="s">
        <v>330</v>
      </c>
      <c r="M34" s="2">
        <v>836000</v>
      </c>
      <c r="N34" s="2"/>
      <c r="O34" s="2">
        <v>836000</v>
      </c>
      <c r="P34" s="2">
        <v>41800</v>
      </c>
      <c r="Q34" s="6">
        <v>6</v>
      </c>
      <c r="R34" s="6">
        <v>6</v>
      </c>
      <c r="S34" s="2">
        <v>0</v>
      </c>
      <c r="T34" s="2">
        <v>76.77</v>
      </c>
    </row>
    <row r="35" spans="1:20" ht="12">
      <c r="A35" s="1"/>
      <c r="B35" s="1"/>
      <c r="C35" s="1"/>
      <c r="D35" s="1">
        <v>11</v>
      </c>
      <c r="E35" s="1" t="s">
        <v>714</v>
      </c>
      <c r="F35" s="70">
        <v>38198</v>
      </c>
      <c r="G35" s="1" t="s">
        <v>1032</v>
      </c>
      <c r="H35" s="1" t="s">
        <v>912</v>
      </c>
      <c r="I35" s="1" t="s">
        <v>1033</v>
      </c>
      <c r="J35" s="1">
        <v>581</v>
      </c>
      <c r="K35" s="3" t="s">
        <v>293</v>
      </c>
      <c r="L35" s="3" t="s">
        <v>909</v>
      </c>
      <c r="M35" s="2">
        <v>450000</v>
      </c>
      <c r="N35" s="2">
        <v>0</v>
      </c>
      <c r="O35" s="2">
        <v>450000</v>
      </c>
      <c r="P35" s="2">
        <v>3000</v>
      </c>
      <c r="Q35" s="6">
        <v>10</v>
      </c>
      <c r="R35" s="6">
        <v>10</v>
      </c>
      <c r="S35" s="2">
        <v>0</v>
      </c>
      <c r="T35" s="2">
        <v>9.1300000000000008</v>
      </c>
    </row>
    <row r="36" spans="1:20" ht="12">
      <c r="A36" s="1"/>
      <c r="B36" s="1">
        <v>10</v>
      </c>
      <c r="C36" s="1"/>
      <c r="D36" s="1"/>
      <c r="E36" s="1" t="s">
        <v>1034</v>
      </c>
      <c r="F36" s="70">
        <v>38201</v>
      </c>
      <c r="G36" s="1" t="s">
        <v>1035</v>
      </c>
      <c r="H36" s="1" t="s">
        <v>1036</v>
      </c>
      <c r="I36" s="1" t="s">
        <v>1037</v>
      </c>
      <c r="J36" s="1">
        <v>486</v>
      </c>
      <c r="K36" s="3" t="s">
        <v>292</v>
      </c>
      <c r="L36" s="3" t="s">
        <v>332</v>
      </c>
      <c r="M36" s="2">
        <v>12300000</v>
      </c>
      <c r="N36" s="2">
        <v>0</v>
      </c>
      <c r="O36" s="2">
        <v>12300000</v>
      </c>
      <c r="P36" s="2">
        <v>2470068</v>
      </c>
      <c r="Q36" s="6">
        <v>8.3000000000000007</v>
      </c>
      <c r="R36" s="6">
        <v>8.3000000000000007</v>
      </c>
      <c r="S36" s="2">
        <v>0</v>
      </c>
      <c r="T36" s="2">
        <v>20501.564399999999</v>
      </c>
    </row>
    <row r="37" spans="1:20" ht="12">
      <c r="A37" s="1"/>
      <c r="B37" s="1"/>
      <c r="C37" s="1"/>
      <c r="D37" s="1">
        <v>12</v>
      </c>
      <c r="E37" s="1" t="s">
        <v>1038</v>
      </c>
      <c r="F37" s="70">
        <v>38223</v>
      </c>
      <c r="G37" s="1" t="s">
        <v>1039</v>
      </c>
      <c r="H37" s="1" t="s">
        <v>912</v>
      </c>
      <c r="I37" s="1" t="s">
        <v>1040</v>
      </c>
      <c r="J37" s="1">
        <v>974</v>
      </c>
      <c r="K37" s="3" t="s">
        <v>293</v>
      </c>
      <c r="L37" s="3" t="s">
        <v>909</v>
      </c>
      <c r="M37" s="2">
        <v>2590000</v>
      </c>
      <c r="N37" s="2">
        <v>0</v>
      </c>
      <c r="O37" s="2">
        <v>2590000</v>
      </c>
      <c r="P37" s="2">
        <v>43478</v>
      </c>
      <c r="Q37" s="6">
        <v>0.92</v>
      </c>
      <c r="R37" s="6">
        <v>0.92</v>
      </c>
      <c r="S37" s="2">
        <v>0</v>
      </c>
      <c r="T37" s="2">
        <v>39.999760000000002</v>
      </c>
    </row>
    <row r="38" spans="1:20" ht="12">
      <c r="A38" s="1"/>
      <c r="B38" s="1"/>
      <c r="C38" s="1"/>
      <c r="D38" s="1">
        <v>13</v>
      </c>
      <c r="E38" s="1" t="s">
        <v>1041</v>
      </c>
      <c r="F38" s="70">
        <v>38271</v>
      </c>
      <c r="G38" s="1" t="s">
        <v>1042</v>
      </c>
      <c r="H38" s="1" t="s">
        <v>912</v>
      </c>
      <c r="I38" s="1" t="s">
        <v>1043</v>
      </c>
      <c r="J38" s="1">
        <v>449</v>
      </c>
      <c r="K38" s="3" t="s">
        <v>293</v>
      </c>
      <c r="L38" s="3"/>
      <c r="M38" s="2">
        <v>1249415</v>
      </c>
      <c r="N38" s="2">
        <v>0</v>
      </c>
      <c r="O38" s="2">
        <v>1249415</v>
      </c>
      <c r="P38" s="2">
        <v>2500</v>
      </c>
      <c r="Q38" s="6">
        <v>4</v>
      </c>
      <c r="R38" s="6">
        <v>4</v>
      </c>
      <c r="S38" s="2">
        <v>0</v>
      </c>
      <c r="T38" s="2">
        <v>10</v>
      </c>
    </row>
    <row r="39" spans="1:20" ht="12">
      <c r="A39" s="1"/>
      <c r="B39" s="1"/>
      <c r="C39" s="1"/>
      <c r="D39" s="1">
        <v>14</v>
      </c>
      <c r="E39" s="1" t="s">
        <v>1044</v>
      </c>
      <c r="F39" s="70">
        <v>38275</v>
      </c>
      <c r="G39" s="1" t="s">
        <v>1045</v>
      </c>
      <c r="H39" s="1" t="s">
        <v>912</v>
      </c>
      <c r="I39" s="1" t="s">
        <v>1046</v>
      </c>
      <c r="J39" s="1">
        <v>528</v>
      </c>
      <c r="K39" s="3" t="s">
        <v>293</v>
      </c>
      <c r="L39" s="3" t="s">
        <v>327</v>
      </c>
      <c r="M39" s="2">
        <v>3276000</v>
      </c>
      <c r="N39" s="2">
        <v>0</v>
      </c>
      <c r="O39" s="2">
        <v>3276000</v>
      </c>
      <c r="P39" s="2">
        <v>500000</v>
      </c>
      <c r="Q39" s="6">
        <v>3</v>
      </c>
      <c r="R39" s="6">
        <v>3</v>
      </c>
      <c r="S39" s="2">
        <v>0</v>
      </c>
      <c r="T39" s="2">
        <v>1500</v>
      </c>
    </row>
    <row r="40" spans="1:20" ht="12">
      <c r="A40" s="1">
        <v>8</v>
      </c>
      <c r="B40" s="1"/>
      <c r="C40" s="1"/>
      <c r="D40" s="1"/>
      <c r="E40" s="1" t="s">
        <v>1047</v>
      </c>
      <c r="F40" s="70">
        <v>38281</v>
      </c>
      <c r="G40" s="1" t="s">
        <v>1048</v>
      </c>
      <c r="H40" s="1" t="s">
        <v>912</v>
      </c>
      <c r="I40" s="1" t="s">
        <v>1057</v>
      </c>
      <c r="J40" s="1">
        <v>134</v>
      </c>
      <c r="K40" s="3" t="s">
        <v>282</v>
      </c>
      <c r="L40" s="3" t="s">
        <v>332</v>
      </c>
      <c r="M40" s="2">
        <v>29883150</v>
      </c>
      <c r="N40" s="2">
        <v>0</v>
      </c>
      <c r="O40" s="2">
        <v>29883150</v>
      </c>
      <c r="P40" s="2">
        <v>15292979</v>
      </c>
      <c r="Q40" s="6">
        <v>17.899999999999999</v>
      </c>
      <c r="R40" s="6">
        <v>17.899999999999999</v>
      </c>
      <c r="S40" s="2">
        <v>0</v>
      </c>
      <c r="T40" s="2">
        <v>272197.04810000001</v>
      </c>
    </row>
    <row r="41" spans="1:20" ht="12">
      <c r="A41" s="1"/>
      <c r="B41" s="1"/>
      <c r="C41" s="1"/>
      <c r="D41" s="1">
        <v>15</v>
      </c>
      <c r="E41" s="1" t="s">
        <v>1058</v>
      </c>
      <c r="F41" s="70">
        <v>38288</v>
      </c>
      <c r="G41" s="1" t="s">
        <v>1059</v>
      </c>
      <c r="H41" s="1" t="s">
        <v>912</v>
      </c>
      <c r="I41" s="1" t="s">
        <v>1060</v>
      </c>
      <c r="J41" s="1">
        <v>862</v>
      </c>
      <c r="K41" s="3" t="s">
        <v>293</v>
      </c>
      <c r="L41" s="3" t="s">
        <v>909</v>
      </c>
      <c r="M41" s="2">
        <v>3320000</v>
      </c>
      <c r="N41" s="2">
        <v>0</v>
      </c>
      <c r="O41" s="2">
        <v>3320000</v>
      </c>
      <c r="P41" s="2">
        <v>249000</v>
      </c>
      <c r="Q41" s="6">
        <v>12.05</v>
      </c>
      <c r="R41" s="6">
        <v>12.05</v>
      </c>
      <c r="S41" s="2">
        <v>0</v>
      </c>
      <c r="T41" s="2">
        <v>3000.45</v>
      </c>
    </row>
    <row r="42" spans="1:20" ht="12">
      <c r="A42" s="1"/>
      <c r="B42" s="1"/>
      <c r="C42" s="1"/>
      <c r="D42" s="1">
        <v>16</v>
      </c>
      <c r="E42" s="1" t="s">
        <v>580</v>
      </c>
      <c r="F42" s="70">
        <v>38294</v>
      </c>
      <c r="G42" s="1" t="s">
        <v>1259</v>
      </c>
      <c r="H42" s="1" t="s">
        <v>912</v>
      </c>
      <c r="I42" s="1" t="s">
        <v>1260</v>
      </c>
      <c r="J42" s="1">
        <v>311</v>
      </c>
      <c r="K42" s="3" t="s">
        <v>293</v>
      </c>
      <c r="L42" s="3" t="s">
        <v>327</v>
      </c>
      <c r="M42" s="2">
        <v>1185000</v>
      </c>
      <c r="N42" s="2">
        <v>0</v>
      </c>
      <c r="O42" s="2">
        <v>1185000</v>
      </c>
      <c r="P42" s="2">
        <v>245000</v>
      </c>
      <c r="Q42" s="6">
        <v>4</v>
      </c>
      <c r="R42" s="6">
        <v>4</v>
      </c>
      <c r="S42" s="2">
        <v>0</v>
      </c>
      <c r="T42" s="2">
        <v>980</v>
      </c>
    </row>
    <row r="43" spans="1:20" ht="12">
      <c r="A43" s="1"/>
      <c r="B43" s="1"/>
      <c r="C43" s="1"/>
      <c r="D43" s="1">
        <v>17</v>
      </c>
      <c r="E43" s="1" t="s">
        <v>584</v>
      </c>
      <c r="F43" s="70">
        <v>38300</v>
      </c>
      <c r="G43" s="1" t="s">
        <v>1261</v>
      </c>
      <c r="H43" s="1" t="s">
        <v>912</v>
      </c>
      <c r="I43" s="1" t="s">
        <v>1262</v>
      </c>
      <c r="J43" s="1">
        <v>581</v>
      </c>
      <c r="K43" s="3" t="s">
        <v>293</v>
      </c>
      <c r="L43" s="1"/>
      <c r="M43" s="2">
        <v>690000</v>
      </c>
      <c r="N43" s="2">
        <v>0</v>
      </c>
      <c r="O43" s="2">
        <v>690000</v>
      </c>
      <c r="P43" s="2">
        <v>9200</v>
      </c>
      <c r="Q43" s="6">
        <v>4.3</v>
      </c>
      <c r="R43" s="6">
        <v>4.3</v>
      </c>
      <c r="S43" s="2">
        <v>0</v>
      </c>
      <c r="T43" s="2">
        <v>40.85</v>
      </c>
    </row>
    <row r="44" spans="1:20" ht="12">
      <c r="A44" s="1">
        <v>9</v>
      </c>
      <c r="B44" s="1"/>
      <c r="C44" s="1"/>
      <c r="D44" s="1"/>
      <c r="E44" s="1" t="s">
        <v>1240</v>
      </c>
      <c r="F44" s="70">
        <v>38315</v>
      </c>
      <c r="G44" s="1" t="s">
        <v>1263</v>
      </c>
      <c r="H44" s="1" t="s">
        <v>912</v>
      </c>
      <c r="I44" s="1" t="s">
        <v>1264</v>
      </c>
      <c r="J44" s="1">
        <v>596</v>
      </c>
      <c r="K44" s="3" t="s">
        <v>282</v>
      </c>
      <c r="L44" s="3" t="s">
        <v>332</v>
      </c>
      <c r="M44" s="2">
        <v>109793345</v>
      </c>
      <c r="N44" s="2">
        <v>0</v>
      </c>
      <c r="O44" s="2">
        <v>109793345</v>
      </c>
      <c r="P44" s="2">
        <v>29560545</v>
      </c>
      <c r="Q44" s="6" t="s">
        <v>1265</v>
      </c>
      <c r="R44" s="6">
        <v>40.5</v>
      </c>
      <c r="S44" s="2">
        <v>0</v>
      </c>
      <c r="T44" s="2">
        <v>1209302.3004999999</v>
      </c>
    </row>
    <row r="45" spans="1:20" ht="12">
      <c r="A45" s="1"/>
      <c r="B45" s="1">
        <v>11</v>
      </c>
      <c r="C45" s="1"/>
      <c r="D45" s="1"/>
      <c r="E45" s="1" t="s">
        <v>1240</v>
      </c>
      <c r="F45" s="70">
        <v>38315</v>
      </c>
      <c r="G45" s="1" t="s">
        <v>1266</v>
      </c>
      <c r="H45" s="1" t="s">
        <v>912</v>
      </c>
      <c r="I45" s="1" t="s">
        <v>1267</v>
      </c>
      <c r="J45" s="1">
        <v>134</v>
      </c>
      <c r="K45" s="3" t="s">
        <v>292</v>
      </c>
      <c r="L45" s="3" t="s">
        <v>1020</v>
      </c>
      <c r="M45" s="2">
        <v>7057785</v>
      </c>
      <c r="N45" s="2">
        <v>0</v>
      </c>
      <c r="O45" s="2">
        <v>7057785</v>
      </c>
      <c r="P45" s="2" t="s">
        <v>325</v>
      </c>
      <c r="Q45" s="6" t="s">
        <v>325</v>
      </c>
      <c r="R45" s="6">
        <v>5.0999999999999996</v>
      </c>
      <c r="S45" s="6" t="s">
        <v>325</v>
      </c>
      <c r="T45" s="6" t="s">
        <v>325</v>
      </c>
    </row>
    <row r="46" spans="1:20" ht="12">
      <c r="A46" s="1">
        <v>10</v>
      </c>
      <c r="B46" s="1"/>
      <c r="C46" s="1"/>
      <c r="D46" s="1"/>
      <c r="E46" s="1" t="s">
        <v>596</v>
      </c>
      <c r="F46" s="70">
        <v>38334</v>
      </c>
      <c r="G46" s="1" t="s">
        <v>1268</v>
      </c>
      <c r="H46" s="1" t="s">
        <v>1269</v>
      </c>
      <c r="I46" s="1" t="s">
        <v>1270</v>
      </c>
      <c r="J46" s="1">
        <v>673</v>
      </c>
      <c r="K46" s="3" t="s">
        <v>282</v>
      </c>
      <c r="L46" s="3" t="s">
        <v>629</v>
      </c>
      <c r="M46" s="2">
        <v>879095340</v>
      </c>
      <c r="N46" s="2">
        <v>0</v>
      </c>
      <c r="O46" s="2">
        <v>879095340</v>
      </c>
      <c r="P46" s="2" t="s">
        <v>325</v>
      </c>
      <c r="Q46" s="6" t="s">
        <v>325</v>
      </c>
      <c r="R46" s="6">
        <v>6.16</v>
      </c>
      <c r="S46" s="6" t="s">
        <v>325</v>
      </c>
      <c r="T46" s="6" t="s">
        <v>325</v>
      </c>
    </row>
    <row r="47" spans="1:20" ht="12">
      <c r="A47" s="1"/>
      <c r="B47" s="1">
        <v>12</v>
      </c>
      <c r="C47" s="1"/>
      <c r="D47" s="1"/>
      <c r="E47" s="1" t="s">
        <v>597</v>
      </c>
      <c r="F47" s="70">
        <v>38335</v>
      </c>
      <c r="G47" s="1" t="s">
        <v>805</v>
      </c>
      <c r="H47" s="1" t="s">
        <v>912</v>
      </c>
      <c r="I47" s="1" t="s">
        <v>1271</v>
      </c>
      <c r="J47" s="1">
        <v>547</v>
      </c>
      <c r="K47" s="3" t="s">
        <v>292</v>
      </c>
      <c r="L47" s="3" t="s">
        <v>1007</v>
      </c>
      <c r="M47" s="2">
        <v>8202935</v>
      </c>
      <c r="N47" s="2">
        <v>0</v>
      </c>
      <c r="O47" s="2">
        <v>8202935</v>
      </c>
      <c r="P47" s="2">
        <v>1272264</v>
      </c>
      <c r="Q47" s="6">
        <v>34</v>
      </c>
      <c r="R47" s="6">
        <v>34</v>
      </c>
      <c r="S47" s="2">
        <v>0</v>
      </c>
      <c r="T47" s="2">
        <v>43256.976000000002</v>
      </c>
    </row>
    <row r="48" spans="1:20" ht="12">
      <c r="A48" s="1"/>
      <c r="B48" s="1"/>
      <c r="C48" s="1"/>
      <c r="D48" s="1">
        <v>18</v>
      </c>
      <c r="E48" s="1" t="s">
        <v>1272</v>
      </c>
      <c r="F48" s="70">
        <v>38337</v>
      </c>
      <c r="G48" s="1" t="s">
        <v>1273</v>
      </c>
      <c r="H48" s="1" t="s">
        <v>912</v>
      </c>
      <c r="I48" s="1" t="s">
        <v>1274</v>
      </c>
      <c r="J48" s="1">
        <v>347</v>
      </c>
      <c r="K48" s="3" t="s">
        <v>293</v>
      </c>
      <c r="L48" s="3"/>
      <c r="M48" s="2">
        <v>1000000</v>
      </c>
      <c r="N48" s="2">
        <v>0</v>
      </c>
      <c r="O48" s="2">
        <v>1000000</v>
      </c>
      <c r="P48" s="2">
        <v>2600</v>
      </c>
      <c r="Q48" s="6">
        <v>7.5</v>
      </c>
      <c r="R48" s="6">
        <v>7.5</v>
      </c>
      <c r="S48" s="2">
        <v>0</v>
      </c>
      <c r="T48" s="2">
        <v>19.5</v>
      </c>
    </row>
    <row r="49" spans="1:20" ht="12">
      <c r="A49" s="1"/>
      <c r="B49" s="1">
        <v>13</v>
      </c>
      <c r="C49" s="1"/>
      <c r="D49" s="1"/>
      <c r="E49" s="1" t="s">
        <v>901</v>
      </c>
      <c r="F49" s="70">
        <v>38338</v>
      </c>
      <c r="G49" s="1" t="s">
        <v>1275</v>
      </c>
      <c r="H49" s="1" t="s">
        <v>1276</v>
      </c>
      <c r="I49" s="1" t="s">
        <v>1277</v>
      </c>
      <c r="J49" s="1">
        <v>862</v>
      </c>
      <c r="K49" s="3" t="s">
        <v>292</v>
      </c>
      <c r="L49" s="3" t="s">
        <v>629</v>
      </c>
      <c r="M49" s="2">
        <v>7885249</v>
      </c>
      <c r="N49" s="2">
        <v>0</v>
      </c>
      <c r="O49" s="2">
        <v>7885249</v>
      </c>
      <c r="P49" s="2" t="s">
        <v>325</v>
      </c>
      <c r="Q49" s="6" t="s">
        <v>325</v>
      </c>
      <c r="R49" s="6"/>
      <c r="S49" s="6" t="s">
        <v>325</v>
      </c>
      <c r="T49" s="6" t="s">
        <v>325</v>
      </c>
    </row>
    <row r="50" spans="1:20" ht="12">
      <c r="A50" s="1">
        <v>11</v>
      </c>
      <c r="B50" s="1"/>
      <c r="C50" s="1"/>
      <c r="D50" s="1"/>
      <c r="E50" s="1" t="s">
        <v>601</v>
      </c>
      <c r="F50" s="70">
        <v>38341</v>
      </c>
      <c r="G50" s="1" t="s">
        <v>1278</v>
      </c>
      <c r="H50" s="1" t="s">
        <v>996</v>
      </c>
      <c r="I50" s="1" t="s">
        <v>1279</v>
      </c>
      <c r="J50" s="1">
        <v>862</v>
      </c>
      <c r="K50" s="3" t="s">
        <v>282</v>
      </c>
      <c r="L50" s="3" t="s">
        <v>629</v>
      </c>
      <c r="M50" s="2">
        <v>16746189</v>
      </c>
      <c r="N50" s="2">
        <v>0</v>
      </c>
      <c r="O50" s="2">
        <v>16746189</v>
      </c>
      <c r="P50" s="2" t="s">
        <v>325</v>
      </c>
      <c r="Q50" s="6" t="s">
        <v>325</v>
      </c>
      <c r="R50" s="6"/>
      <c r="S50" s="6" t="s">
        <v>325</v>
      </c>
      <c r="T50" s="6" t="s">
        <v>325</v>
      </c>
    </row>
    <row r="51" spans="1:20" ht="12">
      <c r="A51" s="1"/>
      <c r="B51" s="1"/>
      <c r="C51" s="1"/>
      <c r="D51" s="1">
        <v>19</v>
      </c>
      <c r="E51" s="1" t="s">
        <v>602</v>
      </c>
      <c r="F51" s="70">
        <v>38343</v>
      </c>
      <c r="G51" s="1" t="s">
        <v>1280</v>
      </c>
      <c r="H51" s="1" t="s">
        <v>912</v>
      </c>
      <c r="I51" s="1" t="s">
        <v>1281</v>
      </c>
      <c r="J51" s="1">
        <v>416</v>
      </c>
      <c r="K51" s="3" t="s">
        <v>293</v>
      </c>
      <c r="L51" s="1"/>
      <c r="M51" s="2">
        <v>200000</v>
      </c>
      <c r="N51" s="2">
        <v>0</v>
      </c>
      <c r="O51" s="2">
        <v>200000</v>
      </c>
      <c r="P51" s="2">
        <v>1000</v>
      </c>
      <c r="Q51" s="6">
        <v>35</v>
      </c>
      <c r="R51" s="6">
        <v>35</v>
      </c>
      <c r="S51" s="2">
        <v>0</v>
      </c>
      <c r="T51" s="2">
        <v>35</v>
      </c>
    </row>
    <row r="52" spans="1:20" ht="12">
      <c r="A52" s="1">
        <v>12</v>
      </c>
      <c r="B52" s="1"/>
      <c r="C52" s="1"/>
      <c r="D52" s="1"/>
      <c r="E52" s="1" t="s">
        <v>602</v>
      </c>
      <c r="F52" s="70">
        <v>38343</v>
      </c>
      <c r="G52" s="1" t="s">
        <v>1282</v>
      </c>
      <c r="H52" s="1" t="s">
        <v>996</v>
      </c>
      <c r="I52" s="1" t="s">
        <v>1283</v>
      </c>
      <c r="J52" s="1">
        <v>862</v>
      </c>
      <c r="K52" s="3" t="s">
        <v>282</v>
      </c>
      <c r="L52" s="3" t="s">
        <v>629</v>
      </c>
      <c r="M52" s="2">
        <v>67252184</v>
      </c>
      <c r="N52" s="2">
        <v>0</v>
      </c>
      <c r="O52" s="2">
        <v>67252184</v>
      </c>
      <c r="P52" s="2" t="s">
        <v>325</v>
      </c>
      <c r="Q52" s="6" t="s">
        <v>325</v>
      </c>
      <c r="R52" s="6"/>
      <c r="S52" s="6" t="s">
        <v>325</v>
      </c>
      <c r="T52" s="6" t="s">
        <v>325</v>
      </c>
    </row>
  </sheetData>
  <phoneticPr fontId="0" type="noConversion"/>
  <pageMargins left="0.75" right="0.75" top="1" bottom="1" header="0.4921259845" footer="0.492125984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T31"/>
  <sheetViews>
    <sheetView workbookViewId="0">
      <selection activeCell="H32" sqref="H32"/>
    </sheetView>
  </sheetViews>
  <sheetFormatPr baseColWidth="10" defaultColWidth="9.33203125" defaultRowHeight="12"/>
  <cols>
    <col min="1" max="1" width="4" style="1" customWidth="1"/>
    <col min="2" max="4" width="4.5" style="1" customWidth="1"/>
    <col min="5" max="5" width="19.1640625" style="1" customWidth="1"/>
    <col min="6" max="6" width="9.33203125" style="1" customWidth="1"/>
    <col min="7" max="7" width="15.1640625" style="1" customWidth="1"/>
    <col min="8" max="8" width="9.33203125" style="1" customWidth="1"/>
    <col min="9" max="9" width="15.6640625" style="1" bestFit="1" customWidth="1"/>
    <col min="10" max="10" width="9.33203125" style="1" customWidth="1"/>
    <col min="11" max="12" width="9.33203125" style="3" customWidth="1"/>
    <col min="13" max="13" width="16.83203125" style="2" bestFit="1" customWidth="1"/>
    <col min="14" max="14" width="9.33203125" style="2" customWidth="1"/>
    <col min="15" max="15" width="16.83203125" style="2" bestFit="1" customWidth="1"/>
    <col min="16" max="16" width="9.33203125" style="2" customWidth="1"/>
    <col min="17" max="18" width="9.33203125" style="6" customWidth="1"/>
    <col min="19" max="20" width="9.33203125" style="2" customWidth="1"/>
  </cols>
  <sheetData>
    <row r="1" spans="1:20">
      <c r="A1"/>
      <c r="B1"/>
      <c r="C1"/>
      <c r="D1"/>
      <c r="E1" s="30" t="s">
        <v>961</v>
      </c>
      <c r="F1"/>
      <c r="G1"/>
      <c r="H1"/>
      <c r="I1"/>
      <c r="J1"/>
      <c r="K1"/>
      <c r="L1" s="35" t="s">
        <v>955</v>
      </c>
      <c r="M1"/>
      <c r="N1" t="s">
        <v>957</v>
      </c>
      <c r="O1"/>
      <c r="P1" t="s">
        <v>959</v>
      </c>
      <c r="Q1"/>
      <c r="R1"/>
      <c r="S1"/>
      <c r="T1"/>
    </row>
    <row r="2" spans="1:20">
      <c r="I2" s="25"/>
      <c r="J2" s="25"/>
      <c r="L2" s="61" t="s">
        <v>956</v>
      </c>
      <c r="N2" t="s">
        <v>958</v>
      </c>
      <c r="P2" t="s">
        <v>960</v>
      </c>
      <c r="Q2" s="5"/>
      <c r="T2" s="4"/>
    </row>
    <row r="3" spans="1:20">
      <c r="E3" s="68">
        <v>2003</v>
      </c>
      <c r="F3" s="68"/>
      <c r="G3" s="7"/>
      <c r="H3" s="7"/>
      <c r="I3" s="69"/>
      <c r="J3" s="69"/>
      <c r="K3" s="9"/>
      <c r="L3" s="9"/>
      <c r="M3" s="8"/>
      <c r="N3" s="8"/>
      <c r="O3" s="69"/>
      <c r="P3" s="10"/>
      <c r="Q3" s="11"/>
      <c r="R3" s="12"/>
      <c r="S3" s="69"/>
      <c r="T3" s="69"/>
    </row>
    <row r="4" spans="1:20">
      <c r="A4" s="1" t="s">
        <v>282</v>
      </c>
      <c r="C4" s="1" t="s">
        <v>283</v>
      </c>
      <c r="E4" s="13" t="s">
        <v>284</v>
      </c>
      <c r="F4" s="13"/>
      <c r="G4" s="13"/>
      <c r="H4" s="13"/>
      <c r="I4" s="16"/>
      <c r="J4" s="16"/>
      <c r="K4" s="15"/>
      <c r="L4" s="15"/>
      <c r="M4" s="16"/>
      <c r="N4" s="16"/>
      <c r="O4" s="16"/>
      <c r="P4" s="16"/>
      <c r="Q4" s="17"/>
      <c r="R4" s="18"/>
      <c r="S4" s="16"/>
      <c r="T4" s="16"/>
    </row>
    <row r="5" spans="1:20">
      <c r="A5" s="3" t="s">
        <v>284</v>
      </c>
      <c r="B5" s="3" t="s">
        <v>292</v>
      </c>
      <c r="C5" s="3" t="s">
        <v>284</v>
      </c>
      <c r="D5" s="3" t="s">
        <v>293</v>
      </c>
      <c r="E5" s="13"/>
      <c r="F5" s="13"/>
      <c r="G5" s="13"/>
      <c r="H5" s="13"/>
      <c r="I5" s="16"/>
      <c r="J5" s="16"/>
      <c r="K5" s="15"/>
      <c r="L5" s="15"/>
      <c r="M5" s="16" t="s">
        <v>941</v>
      </c>
      <c r="N5" s="16" t="s">
        <v>945</v>
      </c>
      <c r="O5" s="16" t="s">
        <v>941</v>
      </c>
      <c r="P5" s="16" t="s">
        <v>945</v>
      </c>
      <c r="Q5" s="17"/>
      <c r="R5" s="18"/>
      <c r="S5" s="71" t="s">
        <v>951</v>
      </c>
      <c r="T5" s="71" t="s">
        <v>951</v>
      </c>
    </row>
    <row r="6" spans="1:20">
      <c r="E6" s="13" t="s">
        <v>925</v>
      </c>
      <c r="F6" s="13" t="s">
        <v>640</v>
      </c>
      <c r="G6" s="13" t="s">
        <v>926</v>
      </c>
      <c r="H6" s="13" t="s">
        <v>769</v>
      </c>
      <c r="I6" s="16" t="s">
        <v>870</v>
      </c>
      <c r="J6" s="16" t="s">
        <v>770</v>
      </c>
      <c r="K6" s="15" t="s">
        <v>928</v>
      </c>
      <c r="L6" s="15" t="s">
        <v>940</v>
      </c>
      <c r="M6" s="16" t="s">
        <v>942</v>
      </c>
      <c r="N6" s="16" t="s">
        <v>946</v>
      </c>
      <c r="O6" s="16" t="s">
        <v>942</v>
      </c>
      <c r="P6" s="16" t="s">
        <v>299</v>
      </c>
      <c r="Q6" s="17" t="s">
        <v>948</v>
      </c>
      <c r="R6" s="18" t="s">
        <v>950</v>
      </c>
      <c r="S6" s="71" t="s">
        <v>954</v>
      </c>
      <c r="T6" s="71" t="s">
        <v>952</v>
      </c>
    </row>
    <row r="7" spans="1:20">
      <c r="E7" s="19" t="s">
        <v>284</v>
      </c>
      <c r="F7" s="19"/>
      <c r="G7" s="19"/>
      <c r="H7" s="19"/>
      <c r="I7" s="22" t="s">
        <v>659</v>
      </c>
      <c r="J7" s="22" t="s">
        <v>927</v>
      </c>
      <c r="K7" s="21" t="s">
        <v>306</v>
      </c>
      <c r="L7" s="21" t="s">
        <v>307</v>
      </c>
      <c r="M7" s="22" t="s">
        <v>944</v>
      </c>
      <c r="N7" s="22" t="s">
        <v>947</v>
      </c>
      <c r="O7" s="22" t="s">
        <v>943</v>
      </c>
      <c r="P7" s="22" t="s">
        <v>311</v>
      </c>
      <c r="Q7" s="23" t="s">
        <v>949</v>
      </c>
      <c r="R7" s="24" t="s">
        <v>949</v>
      </c>
      <c r="S7" s="72" t="s">
        <v>953</v>
      </c>
      <c r="T7" s="72" t="s">
        <v>953</v>
      </c>
    </row>
    <row r="9" spans="1:20">
      <c r="D9" s="1">
        <v>1</v>
      </c>
      <c r="E9" s="1" t="s">
        <v>644</v>
      </c>
      <c r="F9" s="70">
        <v>37652</v>
      </c>
      <c r="G9" s="1" t="s">
        <v>846</v>
      </c>
      <c r="H9" s="1" t="s">
        <v>776</v>
      </c>
      <c r="I9" s="1" t="s">
        <v>871</v>
      </c>
      <c r="J9" s="1">
        <v>446</v>
      </c>
      <c r="K9" s="3" t="s">
        <v>293</v>
      </c>
      <c r="L9" s="3" t="s">
        <v>330</v>
      </c>
      <c r="M9" s="2">
        <v>1000000</v>
      </c>
      <c r="N9" s="2">
        <v>0</v>
      </c>
      <c r="O9" s="2">
        <v>1000000</v>
      </c>
      <c r="P9" s="2">
        <v>50000</v>
      </c>
      <c r="Q9" s="6">
        <v>25</v>
      </c>
      <c r="R9" s="6">
        <v>25</v>
      </c>
      <c r="S9" s="2">
        <v>0</v>
      </c>
      <c r="T9" s="2">
        <v>249.3</v>
      </c>
    </row>
    <row r="10" spans="1:20">
      <c r="B10" s="1">
        <v>1</v>
      </c>
      <c r="E10" s="1" t="s">
        <v>847</v>
      </c>
      <c r="F10" s="70">
        <v>37665</v>
      </c>
      <c r="G10" s="1" t="s">
        <v>848</v>
      </c>
      <c r="H10" s="1" t="s">
        <v>776</v>
      </c>
      <c r="I10" s="1" t="s">
        <v>872</v>
      </c>
      <c r="J10" s="1">
        <v>879</v>
      </c>
      <c r="K10" s="3" t="s">
        <v>292</v>
      </c>
      <c r="L10" s="3" t="s">
        <v>836</v>
      </c>
      <c r="M10" s="2">
        <v>20020000</v>
      </c>
      <c r="N10" s="2">
        <v>0</v>
      </c>
      <c r="O10" s="2">
        <v>20020000</v>
      </c>
      <c r="P10" s="1" t="s">
        <v>325</v>
      </c>
      <c r="Q10" s="6" t="s">
        <v>325</v>
      </c>
      <c r="R10" s="6">
        <v>2.15</v>
      </c>
      <c r="S10" s="6" t="s">
        <v>325</v>
      </c>
      <c r="T10" s="6" t="s">
        <v>325</v>
      </c>
    </row>
    <row r="11" spans="1:20">
      <c r="D11" s="1">
        <v>2</v>
      </c>
      <c r="E11" s="1" t="s">
        <v>849</v>
      </c>
      <c r="F11" s="70">
        <v>37685</v>
      </c>
      <c r="G11" s="1" t="s">
        <v>850</v>
      </c>
      <c r="H11" s="1" t="s">
        <v>776</v>
      </c>
      <c r="I11" s="1" t="s">
        <v>873</v>
      </c>
      <c r="J11" s="1">
        <v>936</v>
      </c>
      <c r="K11" s="3" t="s">
        <v>293</v>
      </c>
      <c r="L11" s="3" t="s">
        <v>330</v>
      </c>
      <c r="M11" s="2">
        <v>1183336</v>
      </c>
      <c r="N11" s="2">
        <v>0</v>
      </c>
      <c r="O11" s="2">
        <v>1183336</v>
      </c>
      <c r="P11" s="2">
        <v>59167</v>
      </c>
      <c r="Q11" s="6">
        <v>5.0999999999999996</v>
      </c>
      <c r="R11" s="6">
        <v>5.0999999999999996</v>
      </c>
      <c r="S11" s="2">
        <v>0</v>
      </c>
      <c r="T11" s="2">
        <v>20.6295</v>
      </c>
    </row>
    <row r="12" spans="1:20">
      <c r="D12" s="1">
        <v>3</v>
      </c>
      <c r="E12" s="1" t="s">
        <v>851</v>
      </c>
      <c r="F12" s="70">
        <v>37698</v>
      </c>
      <c r="G12" s="1" t="s">
        <v>852</v>
      </c>
      <c r="H12" s="1" t="s">
        <v>776</v>
      </c>
      <c r="I12" s="1" t="s">
        <v>874</v>
      </c>
      <c r="J12" s="1">
        <v>132</v>
      </c>
      <c r="K12" s="3" t="s">
        <v>293</v>
      </c>
      <c r="L12" s="3" t="s">
        <v>629</v>
      </c>
      <c r="M12" s="2">
        <v>15928</v>
      </c>
      <c r="N12" s="2">
        <v>0</v>
      </c>
      <c r="O12" s="2">
        <v>15928</v>
      </c>
      <c r="P12" s="2">
        <v>34</v>
      </c>
      <c r="Q12" s="6">
        <v>880</v>
      </c>
      <c r="R12" s="6">
        <v>880</v>
      </c>
      <c r="S12" s="6" t="s">
        <v>325</v>
      </c>
      <c r="T12" s="6" t="s">
        <v>325</v>
      </c>
    </row>
    <row r="13" spans="1:20">
      <c r="A13" s="1">
        <v>1</v>
      </c>
      <c r="E13" s="1" t="s">
        <v>803</v>
      </c>
      <c r="F13" s="70">
        <v>37727</v>
      </c>
      <c r="G13" s="1" t="s">
        <v>853</v>
      </c>
      <c r="H13" s="1" t="s">
        <v>776</v>
      </c>
      <c r="I13" s="1" t="s">
        <v>875</v>
      </c>
      <c r="J13" s="1">
        <v>54</v>
      </c>
      <c r="K13" s="3" t="s">
        <v>282</v>
      </c>
      <c r="L13" s="3" t="s">
        <v>854</v>
      </c>
      <c r="M13" s="2">
        <v>7004597</v>
      </c>
      <c r="N13" s="2">
        <v>0</v>
      </c>
      <c r="O13" s="2">
        <v>7004597</v>
      </c>
      <c r="P13" s="1" t="s">
        <v>325</v>
      </c>
      <c r="Q13" s="6" t="s">
        <v>325</v>
      </c>
      <c r="R13" s="6">
        <v>48</v>
      </c>
      <c r="S13" s="6" t="s">
        <v>325</v>
      </c>
      <c r="T13" s="6" t="s">
        <v>325</v>
      </c>
    </row>
    <row r="14" spans="1:20">
      <c r="B14" s="1">
        <v>2</v>
      </c>
      <c r="E14" s="1" t="s">
        <v>434</v>
      </c>
      <c r="F14" s="70">
        <v>37788</v>
      </c>
      <c r="G14" s="1" t="s">
        <v>519</v>
      </c>
      <c r="H14" s="1" t="s">
        <v>776</v>
      </c>
      <c r="I14" s="1" t="s">
        <v>876</v>
      </c>
      <c r="J14" s="1">
        <v>528</v>
      </c>
      <c r="K14" s="3" t="s">
        <v>292</v>
      </c>
      <c r="L14" s="3" t="s">
        <v>836</v>
      </c>
      <c r="M14" s="2">
        <v>1691384</v>
      </c>
      <c r="N14" s="2">
        <v>0</v>
      </c>
      <c r="O14" s="2">
        <v>1691384</v>
      </c>
      <c r="P14" s="1" t="s">
        <v>325</v>
      </c>
      <c r="Q14" s="6" t="s">
        <v>325</v>
      </c>
      <c r="R14" s="6">
        <v>58.55</v>
      </c>
      <c r="S14" s="6" t="s">
        <v>325</v>
      </c>
      <c r="T14" s="6" t="s">
        <v>325</v>
      </c>
    </row>
    <row r="15" spans="1:20">
      <c r="D15" s="1">
        <v>4</v>
      </c>
      <c r="E15" s="1" t="s">
        <v>855</v>
      </c>
      <c r="F15" s="70">
        <v>37803</v>
      </c>
      <c r="G15" s="1" t="s">
        <v>856</v>
      </c>
      <c r="H15" s="1" t="s">
        <v>776</v>
      </c>
      <c r="I15" s="1" t="s">
        <v>857</v>
      </c>
      <c r="J15" s="1">
        <v>477</v>
      </c>
      <c r="K15" s="3" t="s">
        <v>293</v>
      </c>
      <c r="L15" s="3" t="s">
        <v>330</v>
      </c>
      <c r="M15" s="2">
        <v>1000000</v>
      </c>
      <c r="N15" s="2">
        <v>0</v>
      </c>
      <c r="O15" s="2">
        <v>1000000</v>
      </c>
      <c r="P15" s="2">
        <v>100000</v>
      </c>
      <c r="Q15" s="6">
        <v>6</v>
      </c>
      <c r="R15" s="6">
        <v>6</v>
      </c>
      <c r="S15" s="2">
        <v>0</v>
      </c>
      <c r="T15" s="2">
        <v>423.98399999999998</v>
      </c>
    </row>
    <row r="16" spans="1:20">
      <c r="B16" s="1">
        <v>3</v>
      </c>
      <c r="E16" s="1" t="s">
        <v>816</v>
      </c>
      <c r="F16" s="70">
        <v>37805</v>
      </c>
      <c r="G16" s="1" t="s">
        <v>858</v>
      </c>
      <c r="H16" s="1" t="s">
        <v>776</v>
      </c>
      <c r="I16" s="1" t="s">
        <v>859</v>
      </c>
      <c r="J16" s="1">
        <v>444</v>
      </c>
      <c r="K16" s="3" t="s">
        <v>292</v>
      </c>
      <c r="L16" s="3" t="s">
        <v>854</v>
      </c>
      <c r="M16" s="2">
        <v>14742078</v>
      </c>
      <c r="N16" s="2">
        <v>0</v>
      </c>
      <c r="O16" s="2">
        <v>14742078</v>
      </c>
      <c r="P16" s="1" t="s">
        <v>325</v>
      </c>
      <c r="Q16" s="6" t="s">
        <v>325</v>
      </c>
      <c r="R16" s="6">
        <v>16.09</v>
      </c>
      <c r="S16" s="6" t="s">
        <v>325</v>
      </c>
      <c r="T16" s="6" t="s">
        <v>325</v>
      </c>
    </row>
    <row r="17" spans="1:20">
      <c r="A17" s="1">
        <v>2</v>
      </c>
      <c r="E17" s="1" t="s">
        <v>513</v>
      </c>
      <c r="F17" s="70">
        <v>37809</v>
      </c>
      <c r="G17" s="1" t="s">
        <v>860</v>
      </c>
      <c r="H17" s="1" t="s">
        <v>861</v>
      </c>
      <c r="I17" s="1" t="s">
        <v>862</v>
      </c>
      <c r="J17" s="1">
        <v>526</v>
      </c>
      <c r="K17" s="3" t="s">
        <v>282</v>
      </c>
      <c r="L17" s="3" t="s">
        <v>629</v>
      </c>
      <c r="M17" s="2">
        <v>529553216</v>
      </c>
      <c r="N17" s="2">
        <v>0</v>
      </c>
      <c r="O17" s="2">
        <v>529553216</v>
      </c>
      <c r="P17" s="1" t="s">
        <v>325</v>
      </c>
      <c r="Q17" s="6" t="s">
        <v>325</v>
      </c>
      <c r="R17" s="6">
        <v>2.5</v>
      </c>
      <c r="S17" s="6" t="s">
        <v>325</v>
      </c>
      <c r="T17" s="6" t="s">
        <v>325</v>
      </c>
    </row>
    <row r="18" spans="1:20">
      <c r="D18" s="1">
        <v>5</v>
      </c>
      <c r="E18" s="1" t="s">
        <v>541</v>
      </c>
      <c r="F18" s="70">
        <v>37827</v>
      </c>
      <c r="G18" s="1" t="s">
        <v>863</v>
      </c>
      <c r="H18" s="1" t="s">
        <v>776</v>
      </c>
      <c r="I18" s="1" t="s">
        <v>864</v>
      </c>
      <c r="J18" s="1">
        <v>342</v>
      </c>
      <c r="K18" s="3" t="s">
        <v>293</v>
      </c>
      <c r="L18" s="3" t="s">
        <v>330</v>
      </c>
      <c r="M18" s="2">
        <v>500000</v>
      </c>
      <c r="N18" s="2">
        <v>0</v>
      </c>
      <c r="O18" s="2">
        <v>500000</v>
      </c>
      <c r="P18" s="2">
        <v>50000</v>
      </c>
      <c r="Q18" s="6">
        <v>12</v>
      </c>
      <c r="R18" s="6">
        <v>12</v>
      </c>
      <c r="S18" s="2">
        <v>0</v>
      </c>
      <c r="T18" s="2">
        <v>116.496</v>
      </c>
    </row>
    <row r="19" spans="1:20">
      <c r="D19" s="1">
        <v>6</v>
      </c>
      <c r="E19" s="1" t="s">
        <v>865</v>
      </c>
      <c r="F19" s="70">
        <v>37831</v>
      </c>
      <c r="G19" s="1" t="s">
        <v>866</v>
      </c>
      <c r="H19" s="1" t="s">
        <v>776</v>
      </c>
      <c r="I19" s="1" t="s">
        <v>867</v>
      </c>
      <c r="J19" s="1">
        <v>972</v>
      </c>
      <c r="K19" s="3" t="s">
        <v>293</v>
      </c>
      <c r="L19" s="3" t="s">
        <v>330</v>
      </c>
      <c r="M19" s="2">
        <v>2294000</v>
      </c>
      <c r="N19" s="2">
        <v>0</v>
      </c>
      <c r="O19" s="2">
        <v>2294000</v>
      </c>
      <c r="P19" s="2">
        <v>229400</v>
      </c>
      <c r="Q19" s="6">
        <v>4.3600000000000003</v>
      </c>
      <c r="R19" s="6">
        <v>4.3600000000000003</v>
      </c>
      <c r="S19" s="2">
        <v>0</v>
      </c>
      <c r="T19" s="2">
        <v>46.381680000000003</v>
      </c>
    </row>
    <row r="20" spans="1:20">
      <c r="D20" s="1">
        <v>7</v>
      </c>
      <c r="E20" s="1" t="s">
        <v>735</v>
      </c>
      <c r="F20" s="70">
        <v>37839</v>
      </c>
      <c r="G20" s="1" t="s">
        <v>868</v>
      </c>
      <c r="H20" s="1" t="s">
        <v>776</v>
      </c>
      <c r="I20" s="1" t="s">
        <v>869</v>
      </c>
      <c r="J20" s="1">
        <v>345</v>
      </c>
      <c r="K20" s="3" t="s">
        <v>293</v>
      </c>
      <c r="L20" s="3" t="s">
        <v>327</v>
      </c>
      <c r="M20" s="2">
        <v>1125000</v>
      </c>
      <c r="N20" s="2">
        <v>200000</v>
      </c>
      <c r="O20" s="2">
        <v>1325000</v>
      </c>
      <c r="P20" s="2">
        <v>250000</v>
      </c>
      <c r="Q20" s="6">
        <v>5.5</v>
      </c>
      <c r="R20" s="6">
        <v>5.5</v>
      </c>
      <c r="S20" s="2">
        <v>1100</v>
      </c>
      <c r="T20" s="2">
        <v>1631.6465000000001</v>
      </c>
    </row>
    <row r="21" spans="1:20">
      <c r="D21" s="1">
        <v>8</v>
      </c>
      <c r="E21" s="1" t="s">
        <v>877</v>
      </c>
      <c r="F21" s="70">
        <v>37846</v>
      </c>
      <c r="G21" s="1" t="s">
        <v>878</v>
      </c>
      <c r="H21" s="1" t="s">
        <v>776</v>
      </c>
      <c r="I21" s="1" t="s">
        <v>879</v>
      </c>
      <c r="J21" s="1">
        <v>253</v>
      </c>
      <c r="K21" s="3" t="s">
        <v>293</v>
      </c>
      <c r="L21" s="3" t="s">
        <v>330</v>
      </c>
      <c r="M21" s="2">
        <v>230000</v>
      </c>
      <c r="N21" s="2">
        <v>0</v>
      </c>
      <c r="O21" s="2">
        <v>230000</v>
      </c>
      <c r="P21" s="2">
        <v>23000</v>
      </c>
      <c r="Q21" s="6">
        <v>8.6999999999999993</v>
      </c>
      <c r="R21" s="6">
        <v>8.6999999999999993</v>
      </c>
      <c r="S21" s="2">
        <v>0</v>
      </c>
      <c r="T21" s="2">
        <v>47.328000000000003</v>
      </c>
    </row>
    <row r="22" spans="1:20">
      <c r="D22" s="1">
        <v>9</v>
      </c>
      <c r="E22" s="1" t="s">
        <v>554</v>
      </c>
      <c r="F22" s="70">
        <v>37876</v>
      </c>
      <c r="G22" s="1" t="s">
        <v>880</v>
      </c>
      <c r="H22" s="1" t="s">
        <v>881</v>
      </c>
      <c r="I22" s="1" t="s">
        <v>882</v>
      </c>
      <c r="J22" s="1">
        <v>267</v>
      </c>
      <c r="K22" s="3" t="s">
        <v>293</v>
      </c>
      <c r="L22" s="3" t="s">
        <v>330</v>
      </c>
      <c r="M22" s="2">
        <v>1540000</v>
      </c>
      <c r="N22" s="2">
        <v>0</v>
      </c>
      <c r="O22" s="2">
        <v>1540000</v>
      </c>
      <c r="P22" s="2">
        <v>308000</v>
      </c>
      <c r="Q22" s="6">
        <v>6.49</v>
      </c>
      <c r="R22" s="6">
        <v>6.49</v>
      </c>
      <c r="S22" s="2">
        <v>0</v>
      </c>
      <c r="T22" s="2">
        <v>487.25621999999998</v>
      </c>
    </row>
    <row r="23" spans="1:20">
      <c r="D23" s="1">
        <v>10</v>
      </c>
      <c r="E23" s="1" t="s">
        <v>563</v>
      </c>
      <c r="F23" s="70">
        <v>37890</v>
      </c>
      <c r="G23" s="1" t="s">
        <v>883</v>
      </c>
      <c r="H23" s="1" t="s">
        <v>776</v>
      </c>
      <c r="I23" s="1" t="s">
        <v>884</v>
      </c>
      <c r="J23" s="1">
        <v>584</v>
      </c>
      <c r="K23" s="3" t="s">
        <v>293</v>
      </c>
      <c r="L23" s="3" t="s">
        <v>330</v>
      </c>
      <c r="M23" s="2">
        <v>1000000</v>
      </c>
      <c r="N23" s="2">
        <v>0</v>
      </c>
      <c r="O23" s="2">
        <v>1000000</v>
      </c>
      <c r="P23" s="2">
        <v>10000</v>
      </c>
      <c r="Q23" s="6">
        <v>6</v>
      </c>
      <c r="R23" s="6">
        <v>6</v>
      </c>
      <c r="S23" s="2">
        <v>0</v>
      </c>
      <c r="T23" s="2">
        <v>212.46600000000001</v>
      </c>
    </row>
    <row r="24" spans="1:20">
      <c r="B24" s="1">
        <v>4</v>
      </c>
      <c r="E24" s="1" t="s">
        <v>755</v>
      </c>
      <c r="F24" s="70">
        <v>37946</v>
      </c>
      <c r="G24" s="1" t="s">
        <v>707</v>
      </c>
      <c r="H24" s="1" t="s">
        <v>776</v>
      </c>
      <c r="I24" s="1" t="s">
        <v>885</v>
      </c>
      <c r="J24" s="1">
        <v>673</v>
      </c>
      <c r="K24" s="3" t="s">
        <v>292</v>
      </c>
      <c r="L24" s="3" t="s">
        <v>836</v>
      </c>
      <c r="M24" s="2">
        <v>4042860</v>
      </c>
      <c r="N24" s="2">
        <v>0</v>
      </c>
      <c r="O24" s="2">
        <v>4042860</v>
      </c>
      <c r="P24" s="1" t="s">
        <v>325</v>
      </c>
      <c r="Q24" s="6" t="s">
        <v>325</v>
      </c>
      <c r="R24" s="6">
        <v>13.13</v>
      </c>
      <c r="S24" s="6" t="s">
        <v>325</v>
      </c>
      <c r="T24" s="6" t="s">
        <v>325</v>
      </c>
    </row>
    <row r="25" spans="1:20">
      <c r="D25" s="1">
        <v>11</v>
      </c>
      <c r="E25" s="1" t="s">
        <v>595</v>
      </c>
      <c r="F25" s="70">
        <v>37966</v>
      </c>
      <c r="G25" s="1" t="s">
        <v>886</v>
      </c>
      <c r="H25" s="1" t="s">
        <v>776</v>
      </c>
      <c r="I25" s="1" t="s">
        <v>889</v>
      </c>
      <c r="J25" s="1">
        <v>253</v>
      </c>
      <c r="K25" s="3" t="s">
        <v>293</v>
      </c>
      <c r="L25" s="3" t="s">
        <v>327</v>
      </c>
      <c r="M25" s="2">
        <v>250000</v>
      </c>
      <c r="N25" s="2">
        <v>50000</v>
      </c>
      <c r="O25" s="2">
        <v>300000</v>
      </c>
      <c r="P25" s="2">
        <v>87500</v>
      </c>
      <c r="Q25" s="6">
        <v>12</v>
      </c>
      <c r="R25" s="6">
        <v>12</v>
      </c>
      <c r="S25" s="2">
        <v>600</v>
      </c>
      <c r="T25" s="2">
        <v>924.86400000000003</v>
      </c>
    </row>
    <row r="26" spans="1:20">
      <c r="D26" s="1">
        <v>12</v>
      </c>
      <c r="E26" s="1" t="s">
        <v>890</v>
      </c>
      <c r="F26" s="70">
        <v>37967</v>
      </c>
      <c r="G26" s="1" t="s">
        <v>891</v>
      </c>
      <c r="H26" s="1" t="s">
        <v>892</v>
      </c>
      <c r="I26" s="1" t="s">
        <v>893</v>
      </c>
      <c r="J26" s="1">
        <v>773</v>
      </c>
      <c r="K26" s="3" t="s">
        <v>293</v>
      </c>
      <c r="L26" s="3" t="s">
        <v>330</v>
      </c>
      <c r="M26" s="2">
        <v>583800</v>
      </c>
      <c r="N26" s="2">
        <v>0</v>
      </c>
      <c r="O26" s="2">
        <v>583800</v>
      </c>
      <c r="P26" s="2">
        <v>30000</v>
      </c>
      <c r="Q26" s="6">
        <v>6.85</v>
      </c>
      <c r="R26" s="6">
        <v>6.85</v>
      </c>
      <c r="S26" s="2">
        <v>0</v>
      </c>
      <c r="T26" s="2">
        <v>1.4384999999999999</v>
      </c>
    </row>
    <row r="27" spans="1:20">
      <c r="A27" s="1">
        <v>3</v>
      </c>
      <c r="E27" s="1" t="s">
        <v>894</v>
      </c>
      <c r="F27" s="70">
        <v>37965</v>
      </c>
      <c r="G27" s="1" t="s">
        <v>895</v>
      </c>
      <c r="H27" s="1" t="s">
        <v>896</v>
      </c>
      <c r="I27" s="1" t="s">
        <v>897</v>
      </c>
      <c r="J27" s="1">
        <v>862</v>
      </c>
      <c r="K27" s="3" t="s">
        <v>282</v>
      </c>
      <c r="L27" s="3" t="s">
        <v>629</v>
      </c>
      <c r="M27" s="2">
        <v>19691735</v>
      </c>
      <c r="N27" s="2">
        <v>0</v>
      </c>
      <c r="O27" s="2">
        <v>19691735</v>
      </c>
      <c r="P27" s="1" t="s">
        <v>325</v>
      </c>
      <c r="Q27" s="6" t="s">
        <v>325</v>
      </c>
      <c r="R27" s="6">
        <v>64.95</v>
      </c>
      <c r="S27" s="6" t="s">
        <v>325</v>
      </c>
      <c r="T27" s="6" t="s">
        <v>325</v>
      </c>
    </row>
    <row r="28" spans="1:20">
      <c r="A28" s="1">
        <v>4</v>
      </c>
      <c r="E28" s="1" t="s">
        <v>598</v>
      </c>
      <c r="F28" s="70">
        <v>37970</v>
      </c>
      <c r="G28" s="1" t="s">
        <v>898</v>
      </c>
      <c r="H28" s="1" t="s">
        <v>899</v>
      </c>
      <c r="I28" s="1" t="s">
        <v>900</v>
      </c>
      <c r="J28" s="1">
        <v>186</v>
      </c>
      <c r="K28" s="3" t="s">
        <v>282</v>
      </c>
      <c r="L28" s="3" t="s">
        <v>629</v>
      </c>
      <c r="M28" s="2">
        <v>364747906</v>
      </c>
      <c r="N28" s="2">
        <v>0</v>
      </c>
      <c r="O28" s="2">
        <v>364747906</v>
      </c>
      <c r="P28" s="1" t="s">
        <v>325</v>
      </c>
      <c r="Q28" s="6" t="s">
        <v>325</v>
      </c>
      <c r="R28" s="6">
        <v>35.770000000000003</v>
      </c>
      <c r="S28" s="6" t="s">
        <v>325</v>
      </c>
      <c r="T28" s="6" t="s">
        <v>325</v>
      </c>
    </row>
    <row r="29" spans="1:20">
      <c r="D29" s="1">
        <v>13</v>
      </c>
      <c r="E29" s="1" t="s">
        <v>901</v>
      </c>
      <c r="F29" s="70">
        <v>37972</v>
      </c>
      <c r="G29" s="1" t="s">
        <v>902</v>
      </c>
      <c r="H29" s="1" t="s">
        <v>776</v>
      </c>
      <c r="I29" s="1" t="s">
        <v>903</v>
      </c>
      <c r="J29" s="1">
        <v>673</v>
      </c>
      <c r="K29" s="3" t="s">
        <v>293</v>
      </c>
      <c r="L29" s="3" t="s">
        <v>327</v>
      </c>
      <c r="M29" s="2">
        <v>894000</v>
      </c>
      <c r="N29" s="2">
        <v>0</v>
      </c>
      <c r="O29" s="2">
        <v>894000</v>
      </c>
      <c r="P29" s="2">
        <v>134100</v>
      </c>
      <c r="Q29" s="6">
        <v>6.7</v>
      </c>
      <c r="R29" s="6">
        <v>6.7</v>
      </c>
      <c r="S29" s="2">
        <v>0</v>
      </c>
      <c r="T29" s="2">
        <v>1983.8030000000001</v>
      </c>
    </row>
    <row r="30" spans="1:20">
      <c r="B30" s="1">
        <v>5</v>
      </c>
      <c r="E30" s="1" t="s">
        <v>901</v>
      </c>
      <c r="F30" s="70">
        <v>37972</v>
      </c>
      <c r="G30" s="1" t="s">
        <v>904</v>
      </c>
      <c r="H30" s="1" t="s">
        <v>776</v>
      </c>
      <c r="I30" s="1" t="s">
        <v>905</v>
      </c>
      <c r="J30" s="1">
        <v>879</v>
      </c>
      <c r="K30" s="3" t="s">
        <v>292</v>
      </c>
      <c r="L30" s="3" t="s">
        <v>836</v>
      </c>
      <c r="M30" s="2">
        <v>2088600</v>
      </c>
      <c r="N30" s="2">
        <v>0</v>
      </c>
      <c r="O30" s="2">
        <v>2088600</v>
      </c>
      <c r="P30" s="1" t="s">
        <v>325</v>
      </c>
      <c r="Q30" s="6" t="s">
        <v>325</v>
      </c>
      <c r="R30" s="6">
        <v>18.260000000000002</v>
      </c>
      <c r="S30" s="6" t="s">
        <v>325</v>
      </c>
      <c r="T30" s="6" t="s">
        <v>325</v>
      </c>
    </row>
    <row r="31" spans="1:20">
      <c r="D31" s="1">
        <v>14</v>
      </c>
      <c r="E31" s="1" t="s">
        <v>906</v>
      </c>
      <c r="F31" s="70">
        <v>37979</v>
      </c>
      <c r="G31" s="1" t="s">
        <v>907</v>
      </c>
      <c r="H31" s="1" t="s">
        <v>776</v>
      </c>
      <c r="I31" s="1" t="s">
        <v>908</v>
      </c>
      <c r="J31" s="1">
        <v>345</v>
      </c>
      <c r="K31" s="3" t="s">
        <v>293</v>
      </c>
      <c r="L31" s="3" t="s">
        <v>909</v>
      </c>
      <c r="M31" s="2">
        <v>727160</v>
      </c>
      <c r="N31" s="2">
        <v>0</v>
      </c>
      <c r="O31" s="2">
        <v>727160</v>
      </c>
      <c r="P31" s="2">
        <v>37000</v>
      </c>
      <c r="Q31" s="6">
        <v>11</v>
      </c>
      <c r="R31" s="6">
        <v>11</v>
      </c>
      <c r="S31" s="2">
        <v>0</v>
      </c>
      <c r="T31" s="2">
        <v>135.05799999999999</v>
      </c>
    </row>
  </sheetData>
  <phoneticPr fontId="0" type="noConversion"/>
  <pageMargins left="0.75" right="0.75" top="1" bottom="1" header="0.4921259845" footer="0.492125984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T44"/>
  <sheetViews>
    <sheetView workbookViewId="0">
      <selection activeCell="E4" sqref="E4"/>
    </sheetView>
  </sheetViews>
  <sheetFormatPr baseColWidth="10" defaultColWidth="9.33203125" defaultRowHeight="12.75"/>
  <cols>
    <col min="1" max="2" width="4" style="63" bestFit="1" customWidth="1"/>
    <col min="3" max="3" width="4.1640625" style="63" bestFit="1" customWidth="1"/>
    <col min="4" max="4" width="3.83203125" style="63" bestFit="1" customWidth="1"/>
    <col min="5" max="5" width="14.33203125" style="63" customWidth="1"/>
    <col min="6" max="6" width="9.33203125" style="63" customWidth="1"/>
    <col min="7" max="7" width="26" style="63" bestFit="1" customWidth="1"/>
    <col min="8" max="8" width="9.33203125" style="63" customWidth="1"/>
    <col min="9" max="10" width="9.33203125" style="64" customWidth="1"/>
    <col min="11" max="11" width="8.1640625" style="64" bestFit="1" customWidth="1"/>
    <col min="12" max="12" width="16.33203125" style="64" bestFit="1" customWidth="1"/>
    <col min="13" max="13" width="16.83203125" style="63" bestFit="1" customWidth="1"/>
    <col min="14" max="14" width="18.5" style="63" bestFit="1" customWidth="1"/>
    <col min="15" max="15" width="16.83203125" style="63" bestFit="1" customWidth="1"/>
    <col min="16" max="16" width="13.33203125" style="63" customWidth="1"/>
    <col min="17" max="16384" width="9.33203125" style="63"/>
  </cols>
  <sheetData>
    <row r="1" spans="1:20" customFormat="1" ht="12">
      <c r="E1" s="30" t="s">
        <v>963</v>
      </c>
      <c r="L1" s="35" t="s">
        <v>955</v>
      </c>
      <c r="N1" t="s">
        <v>957</v>
      </c>
      <c r="P1" t="s">
        <v>959</v>
      </c>
    </row>
    <row r="2" spans="1:20" customFormat="1" ht="12">
      <c r="A2" s="1"/>
      <c r="B2" s="1"/>
      <c r="C2" s="1"/>
      <c r="D2" s="1"/>
      <c r="E2" s="1"/>
      <c r="F2" s="1"/>
      <c r="G2" s="1"/>
      <c r="H2" s="1"/>
      <c r="I2" s="25"/>
      <c r="J2" s="25"/>
      <c r="K2" s="3"/>
      <c r="L2" s="61" t="s">
        <v>956</v>
      </c>
      <c r="M2" s="2"/>
      <c r="N2" t="s">
        <v>958</v>
      </c>
      <c r="O2" s="2"/>
      <c r="P2" t="s">
        <v>960</v>
      </c>
      <c r="Q2" s="5"/>
      <c r="R2" s="6"/>
      <c r="S2" s="2"/>
      <c r="T2" s="4"/>
    </row>
    <row r="3" spans="1:20" customFormat="1" ht="12">
      <c r="A3" s="1"/>
      <c r="B3" s="1"/>
      <c r="C3" s="1"/>
      <c r="D3" s="1"/>
      <c r="E3" s="68">
        <v>2002</v>
      </c>
      <c r="F3" s="68"/>
      <c r="G3" s="7"/>
      <c r="H3" s="7"/>
      <c r="I3" s="69"/>
      <c r="J3" s="69"/>
      <c r="K3" s="9"/>
      <c r="L3" s="9"/>
      <c r="M3" s="8"/>
      <c r="N3" s="8"/>
      <c r="O3" s="69"/>
      <c r="P3" s="10"/>
      <c r="Q3" s="11"/>
      <c r="R3" s="12"/>
      <c r="S3" s="69"/>
      <c r="T3" s="69"/>
    </row>
    <row r="4" spans="1:20" customFormat="1" ht="12">
      <c r="A4" s="1" t="s">
        <v>282</v>
      </c>
      <c r="B4" s="1"/>
      <c r="C4" s="1" t="s">
        <v>283</v>
      </c>
      <c r="D4" s="1"/>
      <c r="E4" s="13" t="s">
        <v>284</v>
      </c>
      <c r="F4" s="13"/>
      <c r="G4" s="13"/>
      <c r="H4" s="13"/>
      <c r="I4" s="16"/>
      <c r="J4" s="16"/>
      <c r="K4" s="15"/>
      <c r="L4" s="15"/>
      <c r="M4" s="16"/>
      <c r="N4" s="16"/>
      <c r="O4" s="16"/>
      <c r="P4" s="16"/>
      <c r="Q4" s="17"/>
      <c r="R4" s="18"/>
      <c r="S4" s="16"/>
      <c r="T4" s="16"/>
    </row>
    <row r="5" spans="1:20" customFormat="1" ht="12">
      <c r="A5" s="3" t="s">
        <v>284</v>
      </c>
      <c r="B5" s="3" t="s">
        <v>292</v>
      </c>
      <c r="C5" s="3" t="s">
        <v>284</v>
      </c>
      <c r="D5" s="3" t="s">
        <v>293</v>
      </c>
      <c r="E5" s="13"/>
      <c r="F5" s="13"/>
      <c r="G5" s="13"/>
      <c r="H5" s="13"/>
      <c r="I5" s="16"/>
      <c r="J5" s="16"/>
      <c r="K5" s="15"/>
      <c r="L5" s="15"/>
      <c r="M5" s="16" t="s">
        <v>941</v>
      </c>
      <c r="N5" s="16" t="s">
        <v>945</v>
      </c>
      <c r="O5" s="16" t="s">
        <v>941</v>
      </c>
      <c r="P5" s="16" t="s">
        <v>945</v>
      </c>
      <c r="Q5" s="17"/>
      <c r="R5" s="18"/>
      <c r="S5" s="71" t="s">
        <v>951</v>
      </c>
      <c r="T5" s="71" t="s">
        <v>951</v>
      </c>
    </row>
    <row r="6" spans="1:20" customFormat="1" ht="12">
      <c r="A6" s="1"/>
      <c r="B6" s="1"/>
      <c r="C6" s="1"/>
      <c r="D6" s="1"/>
      <c r="E6" s="13" t="s">
        <v>925</v>
      </c>
      <c r="F6" s="13" t="s">
        <v>640</v>
      </c>
      <c r="G6" s="13" t="s">
        <v>926</v>
      </c>
      <c r="H6" s="13" t="s">
        <v>769</v>
      </c>
      <c r="I6" s="16" t="s">
        <v>962</v>
      </c>
      <c r="J6" s="16" t="s">
        <v>770</v>
      </c>
      <c r="K6" s="15" t="s">
        <v>928</v>
      </c>
      <c r="L6" s="15" t="s">
        <v>940</v>
      </c>
      <c r="M6" s="16" t="s">
        <v>942</v>
      </c>
      <c r="N6" s="16" t="s">
        <v>946</v>
      </c>
      <c r="O6" s="16" t="s">
        <v>942</v>
      </c>
      <c r="P6" s="16" t="s">
        <v>299</v>
      </c>
      <c r="Q6" s="17" t="s">
        <v>948</v>
      </c>
      <c r="R6" s="18" t="s">
        <v>950</v>
      </c>
      <c r="S6" s="71" t="s">
        <v>954</v>
      </c>
      <c r="T6" s="71" t="s">
        <v>952</v>
      </c>
    </row>
    <row r="7" spans="1:20" customFormat="1" ht="12">
      <c r="A7" s="1"/>
      <c r="B7" s="1"/>
      <c r="C7" s="1"/>
      <c r="D7" s="1"/>
      <c r="E7" s="19" t="s">
        <v>284</v>
      </c>
      <c r="F7" s="19"/>
      <c r="G7" s="19"/>
      <c r="H7" s="19"/>
      <c r="I7" s="22" t="s">
        <v>659</v>
      </c>
      <c r="J7" s="22" t="s">
        <v>927</v>
      </c>
      <c r="K7" s="21" t="s">
        <v>306</v>
      </c>
      <c r="L7" s="21" t="s">
        <v>307</v>
      </c>
      <c r="M7" s="22" t="s">
        <v>944</v>
      </c>
      <c r="N7" s="22" t="s">
        <v>947</v>
      </c>
      <c r="O7" s="22" t="s">
        <v>943</v>
      </c>
      <c r="P7" s="22" t="s">
        <v>311</v>
      </c>
      <c r="Q7" s="23" t="s">
        <v>949</v>
      </c>
      <c r="R7" s="24" t="s">
        <v>949</v>
      </c>
      <c r="S7" s="72" t="s">
        <v>953</v>
      </c>
      <c r="T7" s="72" t="s">
        <v>953</v>
      </c>
    </row>
    <row r="8" spans="1:20">
      <c r="M8" s="65"/>
      <c r="Q8" s="66"/>
      <c r="R8" s="66"/>
      <c r="T8" s="65"/>
    </row>
    <row r="9" spans="1:20">
      <c r="D9" s="63">
        <v>1</v>
      </c>
      <c r="E9" s="63" t="s">
        <v>771</v>
      </c>
      <c r="F9" s="67">
        <v>37260</v>
      </c>
      <c r="G9" s="63" t="s">
        <v>772</v>
      </c>
      <c r="H9" s="63" t="s">
        <v>773</v>
      </c>
      <c r="I9" s="64">
        <v>5787</v>
      </c>
      <c r="J9" s="64">
        <v>586</v>
      </c>
      <c r="K9" s="64" t="s">
        <v>293</v>
      </c>
      <c r="L9" s="64" t="s">
        <v>330</v>
      </c>
      <c r="M9" s="65">
        <v>2324346</v>
      </c>
      <c r="N9" s="63">
        <v>0</v>
      </c>
      <c r="O9" s="65">
        <v>2324346</v>
      </c>
      <c r="P9" s="65">
        <v>110000</v>
      </c>
      <c r="Q9" s="66">
        <v>6</v>
      </c>
      <c r="R9" s="66">
        <v>6</v>
      </c>
      <c r="S9" s="63">
        <v>0</v>
      </c>
      <c r="T9" s="65">
        <v>166.8</v>
      </c>
    </row>
    <row r="10" spans="1:20">
      <c r="D10" s="63">
        <v>2</v>
      </c>
      <c r="E10" s="63" t="s">
        <v>774</v>
      </c>
      <c r="F10" s="67">
        <v>37271</v>
      </c>
      <c r="G10" s="63" t="s">
        <v>775</v>
      </c>
      <c r="H10" s="63" t="s">
        <v>776</v>
      </c>
      <c r="I10" s="64">
        <v>4494</v>
      </c>
      <c r="J10" s="64">
        <v>253</v>
      </c>
      <c r="K10" s="64" t="s">
        <v>293</v>
      </c>
      <c r="L10" s="64" t="s">
        <v>330</v>
      </c>
      <c r="M10" s="65">
        <v>840000</v>
      </c>
      <c r="N10" s="63">
        <v>0</v>
      </c>
      <c r="O10" s="65">
        <v>840000</v>
      </c>
      <c r="P10" s="65">
        <v>84000</v>
      </c>
      <c r="Q10" s="66">
        <v>9.24</v>
      </c>
      <c r="R10" s="66">
        <v>9.24</v>
      </c>
      <c r="S10" s="63">
        <v>0</v>
      </c>
      <c r="T10" s="65">
        <v>191.21256</v>
      </c>
    </row>
    <row r="11" spans="1:20">
      <c r="D11" s="63">
        <v>3</v>
      </c>
      <c r="E11" s="63" t="s">
        <v>387</v>
      </c>
      <c r="F11" s="67">
        <v>37281</v>
      </c>
      <c r="G11" s="63" t="s">
        <v>777</v>
      </c>
      <c r="H11" s="63" t="s">
        <v>776</v>
      </c>
      <c r="I11" s="64">
        <v>7977</v>
      </c>
      <c r="J11" s="64">
        <v>879</v>
      </c>
      <c r="K11" s="64" t="s">
        <v>293</v>
      </c>
      <c r="L11" s="64" t="s">
        <v>327</v>
      </c>
      <c r="M11" s="65">
        <v>776375</v>
      </c>
      <c r="N11" s="63">
        <v>0</v>
      </c>
      <c r="O11" s="65">
        <v>776375</v>
      </c>
      <c r="P11" s="65">
        <v>76924</v>
      </c>
      <c r="Q11" s="66">
        <v>13</v>
      </c>
      <c r="R11" s="66">
        <v>13</v>
      </c>
      <c r="S11" s="63">
        <v>0</v>
      </c>
      <c r="T11" s="65">
        <v>877.63</v>
      </c>
    </row>
    <row r="12" spans="1:20">
      <c r="B12" s="63">
        <v>1</v>
      </c>
      <c r="E12" s="63" t="s">
        <v>391</v>
      </c>
      <c r="F12" s="67">
        <v>37294</v>
      </c>
      <c r="G12" s="63" t="s">
        <v>788</v>
      </c>
      <c r="H12" s="63" t="s">
        <v>776</v>
      </c>
      <c r="I12" s="64">
        <v>18242</v>
      </c>
      <c r="J12" s="64">
        <v>542</v>
      </c>
      <c r="K12" s="64" t="s">
        <v>292</v>
      </c>
      <c r="L12" s="64" t="s">
        <v>332</v>
      </c>
      <c r="M12" s="65">
        <v>3000000</v>
      </c>
      <c r="N12" s="65">
        <v>700000</v>
      </c>
      <c r="O12" s="65">
        <v>3700000</v>
      </c>
      <c r="P12" s="65">
        <v>1000000</v>
      </c>
      <c r="Q12" s="66">
        <v>15</v>
      </c>
      <c r="R12" s="66">
        <v>15</v>
      </c>
      <c r="S12" s="65">
        <v>10500</v>
      </c>
      <c r="T12" s="65">
        <v>15000</v>
      </c>
    </row>
    <row r="13" spans="1:20">
      <c r="D13" s="63">
        <v>4</v>
      </c>
      <c r="E13" s="63" t="s">
        <v>793</v>
      </c>
      <c r="F13" s="67">
        <v>37299</v>
      </c>
      <c r="G13" s="63" t="s">
        <v>794</v>
      </c>
      <c r="H13" s="63" t="s">
        <v>776</v>
      </c>
      <c r="I13" s="64">
        <v>18245</v>
      </c>
      <c r="J13" s="64">
        <v>446</v>
      </c>
      <c r="K13" s="64" t="s">
        <v>293</v>
      </c>
      <c r="L13" s="64" t="s">
        <v>327</v>
      </c>
      <c r="M13" s="65">
        <v>536224</v>
      </c>
      <c r="N13" s="65">
        <v>107207</v>
      </c>
      <c r="O13" s="65">
        <v>643431</v>
      </c>
      <c r="P13" s="65">
        <v>139370</v>
      </c>
      <c r="Q13" s="66">
        <v>7.11</v>
      </c>
      <c r="R13" s="66">
        <v>7.11</v>
      </c>
      <c r="S13" s="65">
        <v>762.24176999999997</v>
      </c>
      <c r="T13" s="65">
        <v>990.92070000000001</v>
      </c>
    </row>
    <row r="14" spans="1:20">
      <c r="B14" s="63">
        <v>2</v>
      </c>
      <c r="E14" s="63" t="s">
        <v>778</v>
      </c>
      <c r="F14" s="67">
        <v>37301</v>
      </c>
      <c r="G14" s="63" t="s">
        <v>789</v>
      </c>
      <c r="H14" s="63" t="s">
        <v>776</v>
      </c>
      <c r="I14" s="64">
        <v>18247</v>
      </c>
      <c r="J14" s="64">
        <v>253</v>
      </c>
      <c r="K14" s="64" t="s">
        <v>292</v>
      </c>
      <c r="L14" s="64" t="s">
        <v>332</v>
      </c>
      <c r="M14" s="65">
        <v>5129600</v>
      </c>
      <c r="N14" s="65">
        <v>1059233</v>
      </c>
      <c r="O14" s="65">
        <v>6188833</v>
      </c>
      <c r="P14" s="65">
        <v>1581881</v>
      </c>
      <c r="Q14" s="66">
        <v>13.9</v>
      </c>
      <c r="R14" s="66">
        <v>13.9</v>
      </c>
      <c r="S14" s="65">
        <v>14723.3387</v>
      </c>
      <c r="T14" s="65">
        <v>21988.1459</v>
      </c>
    </row>
    <row r="15" spans="1:20">
      <c r="D15" s="63">
        <v>5</v>
      </c>
      <c r="E15" s="63" t="s">
        <v>795</v>
      </c>
      <c r="F15" s="67">
        <v>37302</v>
      </c>
      <c r="G15" s="63" t="s">
        <v>796</v>
      </c>
      <c r="H15" s="63" t="s">
        <v>776</v>
      </c>
      <c r="I15" s="64">
        <v>5788</v>
      </c>
      <c r="J15" s="64">
        <v>547</v>
      </c>
      <c r="K15" s="64" t="s">
        <v>293</v>
      </c>
      <c r="L15" s="64" t="s">
        <v>327</v>
      </c>
      <c r="M15" s="65">
        <v>380000</v>
      </c>
      <c r="N15" s="65">
        <v>96130</v>
      </c>
      <c r="O15" s="65">
        <v>476130</v>
      </c>
      <c r="P15" s="65">
        <v>110833</v>
      </c>
      <c r="Q15" s="66">
        <v>9.6300000000000008</v>
      </c>
      <c r="R15" s="66">
        <v>9.6300000000000008</v>
      </c>
      <c r="S15" s="65">
        <v>925.7319</v>
      </c>
      <c r="T15" s="65">
        <v>1067.32179</v>
      </c>
    </row>
    <row r="16" spans="1:20">
      <c r="A16" s="63">
        <v>1</v>
      </c>
      <c r="E16" s="63" t="s">
        <v>779</v>
      </c>
      <c r="F16" s="67">
        <v>37305</v>
      </c>
      <c r="G16" s="63" t="s">
        <v>790</v>
      </c>
      <c r="H16" s="63" t="s">
        <v>791</v>
      </c>
      <c r="I16" s="64">
        <v>5786</v>
      </c>
      <c r="J16" s="64">
        <v>188</v>
      </c>
      <c r="K16" s="64" t="s">
        <v>282</v>
      </c>
      <c r="L16" s="64" t="s">
        <v>629</v>
      </c>
      <c r="M16" s="65">
        <v>516222273</v>
      </c>
      <c r="N16" s="63">
        <v>0</v>
      </c>
      <c r="O16" s="65">
        <v>516222273</v>
      </c>
      <c r="P16" s="63" t="s">
        <v>325</v>
      </c>
      <c r="Q16" s="66" t="s">
        <v>325</v>
      </c>
      <c r="R16" s="66">
        <v>15.33</v>
      </c>
      <c r="S16" s="63" t="s">
        <v>325</v>
      </c>
      <c r="T16" s="65" t="s">
        <v>325</v>
      </c>
    </row>
    <row r="17" spans="1:20">
      <c r="D17" s="63">
        <v>6</v>
      </c>
      <c r="E17" s="63" t="s">
        <v>787</v>
      </c>
      <c r="F17" s="67">
        <v>37314</v>
      </c>
      <c r="G17" s="63" t="s">
        <v>792</v>
      </c>
      <c r="H17" s="63" t="s">
        <v>776</v>
      </c>
      <c r="I17" s="64">
        <v>5789</v>
      </c>
      <c r="J17" s="64">
        <v>311</v>
      </c>
      <c r="K17" s="64" t="s">
        <v>293</v>
      </c>
      <c r="L17" s="64" t="s">
        <v>327</v>
      </c>
      <c r="M17" s="65">
        <v>718900</v>
      </c>
      <c r="N17" s="65">
        <v>126324</v>
      </c>
      <c r="O17" s="65">
        <v>845224</v>
      </c>
      <c r="P17" s="65">
        <v>148271</v>
      </c>
      <c r="Q17" s="66">
        <v>14.6</v>
      </c>
      <c r="R17" s="66">
        <v>14.6</v>
      </c>
      <c r="S17" s="65">
        <v>1844.3304000000001</v>
      </c>
      <c r="T17" s="65">
        <v>2164.7566000000002</v>
      </c>
    </row>
    <row r="18" spans="1:20">
      <c r="C18" s="63">
        <v>1</v>
      </c>
      <c r="E18" s="63" t="s">
        <v>797</v>
      </c>
      <c r="F18" s="67">
        <v>37327</v>
      </c>
      <c r="G18" s="63" t="s">
        <v>798</v>
      </c>
      <c r="H18" s="63" t="s">
        <v>776</v>
      </c>
      <c r="I18" s="64">
        <v>18378</v>
      </c>
      <c r="J18" s="64">
        <v>972</v>
      </c>
      <c r="K18" s="64" t="s">
        <v>283</v>
      </c>
      <c r="L18" s="64" t="s">
        <v>332</v>
      </c>
      <c r="M18" s="65">
        <v>847134</v>
      </c>
      <c r="N18" s="65">
        <v>385109</v>
      </c>
      <c r="O18" s="65">
        <v>1232243</v>
      </c>
      <c r="P18" s="65">
        <v>259020</v>
      </c>
      <c r="Q18" s="66">
        <v>42</v>
      </c>
      <c r="R18" s="66">
        <v>42</v>
      </c>
      <c r="S18" s="65">
        <v>16174.578</v>
      </c>
      <c r="T18" s="65">
        <v>10878.84</v>
      </c>
    </row>
    <row r="19" spans="1:20">
      <c r="C19" s="63">
        <v>2</v>
      </c>
      <c r="E19" s="63" t="s">
        <v>398</v>
      </c>
      <c r="F19" s="67">
        <v>37337</v>
      </c>
      <c r="G19" s="63" t="s">
        <v>799</v>
      </c>
      <c r="H19" s="63" t="s">
        <v>776</v>
      </c>
      <c r="I19" s="64">
        <v>5790</v>
      </c>
      <c r="J19" s="64">
        <v>253</v>
      </c>
      <c r="K19" s="64" t="s">
        <v>283</v>
      </c>
      <c r="L19" s="64" t="s">
        <v>332</v>
      </c>
      <c r="M19" s="65">
        <v>1500000</v>
      </c>
      <c r="N19" s="65">
        <v>401200</v>
      </c>
      <c r="O19" s="65">
        <v>1901200</v>
      </c>
      <c r="P19" s="65">
        <v>401200</v>
      </c>
      <c r="Q19" s="66">
        <v>14.45</v>
      </c>
      <c r="R19" s="66">
        <v>14.45</v>
      </c>
      <c r="S19" s="65">
        <v>5797.34</v>
      </c>
      <c r="T19" s="65">
        <v>5797.34</v>
      </c>
    </row>
    <row r="20" spans="1:20">
      <c r="A20" s="63">
        <v>2</v>
      </c>
      <c r="E20" s="63" t="s">
        <v>400</v>
      </c>
      <c r="F20" s="67">
        <v>37342</v>
      </c>
      <c r="G20" s="63" t="s">
        <v>800</v>
      </c>
      <c r="H20" s="63" t="s">
        <v>776</v>
      </c>
      <c r="I20" s="64">
        <v>18415</v>
      </c>
      <c r="J20" s="64">
        <v>596</v>
      </c>
      <c r="K20" s="64" t="s">
        <v>282</v>
      </c>
      <c r="L20" s="64" t="s">
        <v>332</v>
      </c>
      <c r="M20" s="65">
        <v>193897080</v>
      </c>
      <c r="N20" s="65">
        <v>31650533</v>
      </c>
      <c r="O20" s="65">
        <v>225547613</v>
      </c>
      <c r="P20" s="65">
        <v>101116494</v>
      </c>
      <c r="Q20" s="66">
        <v>24</v>
      </c>
      <c r="R20" s="66">
        <v>24</v>
      </c>
      <c r="S20" s="65">
        <v>759612.79200000002</v>
      </c>
      <c r="T20" s="65">
        <v>2426795.8560000001</v>
      </c>
    </row>
    <row r="21" spans="1:20">
      <c r="B21" s="63">
        <v>3</v>
      </c>
      <c r="E21" s="63" t="s">
        <v>801</v>
      </c>
      <c r="F21" s="67">
        <v>37356</v>
      </c>
      <c r="G21" s="63" t="s">
        <v>802</v>
      </c>
      <c r="H21" s="63" t="s">
        <v>776</v>
      </c>
      <c r="I21" s="64">
        <v>18418</v>
      </c>
      <c r="J21" s="64">
        <v>526</v>
      </c>
      <c r="K21" s="64" t="s">
        <v>292</v>
      </c>
      <c r="L21" s="64" t="s">
        <v>332</v>
      </c>
      <c r="M21" s="65">
        <v>13030644</v>
      </c>
      <c r="N21" s="65">
        <v>2000000</v>
      </c>
      <c r="O21" s="65">
        <v>15030644</v>
      </c>
      <c r="P21" s="65">
        <v>3962147</v>
      </c>
      <c r="Q21" s="66">
        <v>15</v>
      </c>
      <c r="R21" s="66">
        <v>15</v>
      </c>
      <c r="S21" s="65">
        <v>30000</v>
      </c>
      <c r="T21" s="65">
        <v>59432.205000000002</v>
      </c>
    </row>
    <row r="22" spans="1:20">
      <c r="B22" s="63">
        <v>4</v>
      </c>
      <c r="E22" s="63" t="s">
        <v>803</v>
      </c>
      <c r="F22" s="67">
        <v>37362</v>
      </c>
      <c r="G22" s="63" t="s">
        <v>804</v>
      </c>
      <c r="H22" s="63" t="s">
        <v>776</v>
      </c>
      <c r="I22" s="64">
        <v>18479</v>
      </c>
      <c r="J22" s="64">
        <v>444</v>
      </c>
      <c r="K22" s="64" t="s">
        <v>292</v>
      </c>
      <c r="L22" s="64" t="s">
        <v>332</v>
      </c>
      <c r="M22" s="65">
        <v>16368272</v>
      </c>
      <c r="N22" s="65">
        <v>1562500</v>
      </c>
      <c r="O22" s="65">
        <v>17930772</v>
      </c>
      <c r="P22" s="65">
        <v>3593790</v>
      </c>
      <c r="Q22" s="66">
        <v>12.8</v>
      </c>
      <c r="R22" s="66">
        <v>12.8</v>
      </c>
      <c r="S22" s="65">
        <v>20000</v>
      </c>
      <c r="T22" s="65">
        <v>46000.512000000002</v>
      </c>
    </row>
    <row r="23" spans="1:20">
      <c r="D23" s="63">
        <v>7</v>
      </c>
      <c r="E23" s="63" t="s">
        <v>803</v>
      </c>
      <c r="F23" s="67">
        <v>37362</v>
      </c>
      <c r="G23" s="63" t="s">
        <v>805</v>
      </c>
      <c r="H23" s="63" t="s">
        <v>776</v>
      </c>
      <c r="I23" s="64">
        <v>406151</v>
      </c>
      <c r="J23" s="64">
        <v>673</v>
      </c>
      <c r="K23" s="64" t="s">
        <v>293</v>
      </c>
      <c r="L23" s="64" t="s">
        <v>629</v>
      </c>
      <c r="M23" s="65">
        <v>6301000</v>
      </c>
      <c r="N23" s="65">
        <v>0</v>
      </c>
      <c r="O23" s="65">
        <v>6301000</v>
      </c>
      <c r="P23" s="65">
        <v>6000</v>
      </c>
      <c r="Q23" s="66">
        <v>1.32</v>
      </c>
      <c r="R23" s="66">
        <v>1.32</v>
      </c>
      <c r="S23" s="63" t="s">
        <v>325</v>
      </c>
      <c r="T23" s="65" t="s">
        <v>325</v>
      </c>
    </row>
    <row r="24" spans="1:20">
      <c r="D24" s="63">
        <v>8</v>
      </c>
      <c r="E24" s="63" t="s">
        <v>806</v>
      </c>
      <c r="F24" s="67">
        <v>37368</v>
      </c>
      <c r="G24" s="63" t="s">
        <v>807</v>
      </c>
      <c r="H24" s="63" t="s">
        <v>776</v>
      </c>
      <c r="I24" s="64">
        <v>18480</v>
      </c>
      <c r="J24" s="64">
        <v>932</v>
      </c>
      <c r="K24" s="64" t="s">
        <v>293</v>
      </c>
      <c r="L24" s="64" t="s">
        <v>330</v>
      </c>
      <c r="M24" s="65">
        <v>1000000</v>
      </c>
      <c r="N24" s="65">
        <v>0</v>
      </c>
      <c r="O24" s="65">
        <v>1000000</v>
      </c>
      <c r="P24" s="65">
        <v>100000</v>
      </c>
      <c r="Q24" s="66">
        <v>4</v>
      </c>
      <c r="R24" s="66">
        <v>4</v>
      </c>
      <c r="S24" s="63">
        <v>0</v>
      </c>
      <c r="T24" s="65">
        <v>139.34800000000001</v>
      </c>
    </row>
    <row r="25" spans="1:20">
      <c r="D25" s="63">
        <v>9</v>
      </c>
      <c r="E25" s="63" t="s">
        <v>808</v>
      </c>
      <c r="F25" s="67">
        <v>37376</v>
      </c>
      <c r="G25" s="63" t="s">
        <v>809</v>
      </c>
      <c r="H25" s="63" t="s">
        <v>776</v>
      </c>
      <c r="I25" s="64">
        <v>18250</v>
      </c>
      <c r="J25" s="64">
        <v>547</v>
      </c>
      <c r="K25" s="64" t="s">
        <v>293</v>
      </c>
      <c r="L25" s="64" t="s">
        <v>327</v>
      </c>
      <c r="M25" s="65">
        <v>300000</v>
      </c>
      <c r="N25" s="65">
        <v>37525</v>
      </c>
      <c r="O25" s="65">
        <v>337525</v>
      </c>
      <c r="P25" s="65">
        <v>61433</v>
      </c>
      <c r="Q25" s="66">
        <v>13.33</v>
      </c>
      <c r="R25" s="66">
        <v>13.33</v>
      </c>
      <c r="S25" s="65">
        <v>500.20825000000002</v>
      </c>
      <c r="T25" s="65">
        <v>818.90188999999998</v>
      </c>
    </row>
    <row r="26" spans="1:20">
      <c r="D26" s="63">
        <v>10</v>
      </c>
      <c r="E26" s="63" t="s">
        <v>810</v>
      </c>
      <c r="F26" s="67">
        <v>37404</v>
      </c>
      <c r="G26" s="63" t="s">
        <v>811</v>
      </c>
      <c r="H26" s="63" t="s">
        <v>776</v>
      </c>
      <c r="I26" s="64">
        <v>18482</v>
      </c>
      <c r="J26" s="64">
        <v>526</v>
      </c>
      <c r="K26" s="64" t="s">
        <v>293</v>
      </c>
      <c r="L26" s="64" t="s">
        <v>330</v>
      </c>
      <c r="M26" s="65">
        <v>920000</v>
      </c>
      <c r="N26" s="63">
        <v>0</v>
      </c>
      <c r="O26" s="65">
        <v>920000</v>
      </c>
      <c r="P26" s="65">
        <v>92000</v>
      </c>
      <c r="Q26" s="66">
        <v>24.9</v>
      </c>
      <c r="R26" s="66">
        <v>24.9</v>
      </c>
      <c r="S26" s="63">
        <v>0</v>
      </c>
      <c r="T26" s="65">
        <v>470.13690000000003</v>
      </c>
    </row>
    <row r="27" spans="1:20">
      <c r="D27" s="63">
        <v>11</v>
      </c>
      <c r="E27" s="63" t="s">
        <v>812</v>
      </c>
      <c r="F27" s="67">
        <v>37424</v>
      </c>
      <c r="G27" s="63" t="s">
        <v>813</v>
      </c>
      <c r="H27" s="63" t="s">
        <v>814</v>
      </c>
      <c r="I27" s="64">
        <v>7103</v>
      </c>
      <c r="J27" s="64">
        <v>547</v>
      </c>
      <c r="K27" s="64" t="s">
        <v>293</v>
      </c>
      <c r="L27" s="64" t="s">
        <v>327</v>
      </c>
      <c r="M27" s="65">
        <v>300000</v>
      </c>
      <c r="N27" s="63">
        <v>0</v>
      </c>
      <c r="O27" s="65">
        <v>300000</v>
      </c>
      <c r="P27" s="65">
        <v>269058</v>
      </c>
      <c r="Q27" s="66">
        <v>3.4</v>
      </c>
      <c r="R27" s="66">
        <v>3.4</v>
      </c>
      <c r="S27" s="63">
        <v>0</v>
      </c>
      <c r="T27" s="65">
        <v>325.04000000000002</v>
      </c>
    </row>
    <row r="28" spans="1:20">
      <c r="D28" s="63">
        <v>12</v>
      </c>
      <c r="E28" s="63" t="s">
        <v>440</v>
      </c>
      <c r="F28" s="67">
        <v>37427</v>
      </c>
      <c r="G28" s="63" t="s">
        <v>815</v>
      </c>
      <c r="H28" s="63" t="s">
        <v>791</v>
      </c>
      <c r="I28" s="64">
        <v>22061</v>
      </c>
      <c r="J28" s="64">
        <v>833</v>
      </c>
      <c r="K28" s="64" t="s">
        <v>293</v>
      </c>
      <c r="L28" s="64" t="s">
        <v>330</v>
      </c>
      <c r="M28" s="65">
        <v>1440000</v>
      </c>
      <c r="N28" s="65">
        <v>0</v>
      </c>
      <c r="O28" s="65">
        <v>1440000</v>
      </c>
      <c r="P28" s="65">
        <v>72000</v>
      </c>
      <c r="Q28" s="66">
        <v>13.89</v>
      </c>
      <c r="R28" s="66">
        <v>13.89</v>
      </c>
      <c r="S28" s="63">
        <v>0</v>
      </c>
      <c r="T28" s="65">
        <v>338.05482000000001</v>
      </c>
    </row>
    <row r="29" spans="1:20">
      <c r="B29" s="63">
        <v>5</v>
      </c>
      <c r="E29" s="63" t="s">
        <v>816</v>
      </c>
      <c r="F29" s="67">
        <v>37440</v>
      </c>
      <c r="G29" s="63" t="s">
        <v>817</v>
      </c>
      <c r="H29" s="63" t="s">
        <v>776</v>
      </c>
      <c r="I29" s="64">
        <v>18542</v>
      </c>
      <c r="J29" s="64">
        <v>528</v>
      </c>
      <c r="K29" s="64" t="s">
        <v>292</v>
      </c>
      <c r="L29" s="64" t="s">
        <v>818</v>
      </c>
      <c r="M29" s="65">
        <v>7713697</v>
      </c>
      <c r="N29" s="63">
        <v>0</v>
      </c>
      <c r="O29" s="65">
        <v>7713697</v>
      </c>
      <c r="P29" s="65" t="s">
        <v>325</v>
      </c>
      <c r="Q29" s="63" t="s">
        <v>325</v>
      </c>
      <c r="R29" s="63">
        <v>16.5</v>
      </c>
      <c r="S29" s="63" t="s">
        <v>325</v>
      </c>
      <c r="T29" s="65" t="s">
        <v>325</v>
      </c>
    </row>
    <row r="30" spans="1:20">
      <c r="B30" s="63">
        <v>6</v>
      </c>
      <c r="E30" s="63" t="s">
        <v>458</v>
      </c>
      <c r="F30" s="67">
        <v>37441</v>
      </c>
      <c r="G30" s="63" t="s">
        <v>819</v>
      </c>
      <c r="H30" s="63" t="s">
        <v>776</v>
      </c>
      <c r="I30" s="64">
        <v>7456</v>
      </c>
      <c r="J30" s="64">
        <v>347</v>
      </c>
      <c r="K30" s="64" t="s">
        <v>292</v>
      </c>
      <c r="L30" s="64" t="s">
        <v>820</v>
      </c>
      <c r="M30" s="65">
        <v>2000000</v>
      </c>
      <c r="N30" s="63">
        <v>180000</v>
      </c>
      <c r="O30" s="65">
        <v>2180000</v>
      </c>
      <c r="P30" s="65">
        <v>180000</v>
      </c>
      <c r="Q30" s="63">
        <v>11.91</v>
      </c>
      <c r="R30" s="63">
        <v>11.91</v>
      </c>
      <c r="S30" s="63">
        <v>2143.8000000000002</v>
      </c>
      <c r="T30" s="65">
        <v>2143.8000000000002</v>
      </c>
    </row>
    <row r="31" spans="1:20">
      <c r="D31" s="63">
        <v>13</v>
      </c>
      <c r="E31" s="63" t="s">
        <v>516</v>
      </c>
      <c r="F31" s="67">
        <v>37447</v>
      </c>
      <c r="G31" s="63" t="s">
        <v>821</v>
      </c>
      <c r="H31" s="63" t="s">
        <v>776</v>
      </c>
      <c r="I31" s="64">
        <v>18546</v>
      </c>
      <c r="J31" s="64">
        <v>253</v>
      </c>
      <c r="K31" s="64" t="s">
        <v>293</v>
      </c>
      <c r="L31" s="64" t="s">
        <v>330</v>
      </c>
      <c r="M31" s="65">
        <v>1008618</v>
      </c>
      <c r="N31" s="63">
        <v>0</v>
      </c>
      <c r="O31" s="65">
        <v>1008618</v>
      </c>
      <c r="P31" s="65">
        <v>50430</v>
      </c>
      <c r="Q31" s="63">
        <v>8</v>
      </c>
      <c r="R31" s="63">
        <v>8</v>
      </c>
      <c r="S31" s="63">
        <v>0</v>
      </c>
      <c r="T31" s="65">
        <v>101.824</v>
      </c>
    </row>
    <row r="32" spans="1:20">
      <c r="B32" s="63">
        <v>7</v>
      </c>
      <c r="E32" s="63" t="s">
        <v>520</v>
      </c>
      <c r="F32" s="67">
        <v>37449</v>
      </c>
      <c r="G32" s="63" t="s">
        <v>822</v>
      </c>
      <c r="H32" s="63" t="s">
        <v>776</v>
      </c>
      <c r="I32" s="64">
        <v>18550</v>
      </c>
      <c r="J32" s="64">
        <v>810</v>
      </c>
      <c r="K32" s="64" t="s">
        <v>292</v>
      </c>
      <c r="L32" s="64" t="s">
        <v>823</v>
      </c>
      <c r="M32" s="65">
        <v>1339425</v>
      </c>
      <c r="N32" s="63">
        <v>0</v>
      </c>
      <c r="O32" s="65">
        <v>1339425</v>
      </c>
      <c r="P32" s="65" t="s">
        <v>325</v>
      </c>
      <c r="Q32" s="63" t="s">
        <v>325</v>
      </c>
      <c r="R32" s="63">
        <v>80.45</v>
      </c>
      <c r="S32" s="63" t="s">
        <v>325</v>
      </c>
      <c r="T32" s="65" t="s">
        <v>325</v>
      </c>
    </row>
    <row r="33" spans="2:20">
      <c r="D33" s="63">
        <v>14</v>
      </c>
      <c r="E33" s="63" t="s">
        <v>520</v>
      </c>
      <c r="F33" s="67">
        <v>37449</v>
      </c>
      <c r="G33" s="63" t="s">
        <v>824</v>
      </c>
      <c r="H33" s="63" t="s">
        <v>776</v>
      </c>
      <c r="I33" s="64">
        <v>18414</v>
      </c>
      <c r="J33" s="64">
        <v>977</v>
      </c>
      <c r="K33" s="64" t="s">
        <v>293</v>
      </c>
      <c r="L33" s="64" t="s">
        <v>330</v>
      </c>
      <c r="M33" s="65">
        <v>1027375</v>
      </c>
      <c r="N33" s="63">
        <v>0</v>
      </c>
      <c r="O33" s="65">
        <v>1027375</v>
      </c>
      <c r="P33" s="65">
        <v>59880</v>
      </c>
      <c r="Q33" s="63">
        <v>8.35</v>
      </c>
      <c r="R33" s="63">
        <v>8.35</v>
      </c>
      <c r="S33" s="63">
        <v>0</v>
      </c>
      <c r="T33" s="65">
        <v>137.35749999999999</v>
      </c>
    </row>
    <row r="34" spans="2:20">
      <c r="B34" s="63">
        <v>8</v>
      </c>
      <c r="E34" s="63" t="s">
        <v>825</v>
      </c>
      <c r="F34" s="67">
        <v>37452</v>
      </c>
      <c r="G34" s="63" t="s">
        <v>829</v>
      </c>
      <c r="H34" s="63" t="s">
        <v>776</v>
      </c>
      <c r="I34" s="64">
        <v>18551</v>
      </c>
      <c r="J34" s="64">
        <v>810</v>
      </c>
      <c r="K34" s="64" t="s">
        <v>292</v>
      </c>
      <c r="L34" s="64" t="s">
        <v>823</v>
      </c>
      <c r="M34" s="65">
        <v>2957374</v>
      </c>
      <c r="N34" s="63">
        <v>0</v>
      </c>
      <c r="O34" s="65">
        <v>2957374</v>
      </c>
      <c r="P34" s="65" t="s">
        <v>325</v>
      </c>
      <c r="Q34" s="63" t="s">
        <v>325</v>
      </c>
      <c r="R34" s="63">
        <v>115</v>
      </c>
      <c r="S34" s="63" t="s">
        <v>325</v>
      </c>
      <c r="T34" s="65" t="s">
        <v>325</v>
      </c>
    </row>
    <row r="35" spans="2:20">
      <c r="D35" s="63">
        <v>15</v>
      </c>
      <c r="E35" s="63" t="s">
        <v>525</v>
      </c>
      <c r="F35" s="67">
        <v>37455</v>
      </c>
      <c r="G35" s="63" t="s">
        <v>830</v>
      </c>
      <c r="H35" s="63" t="s">
        <v>776</v>
      </c>
      <c r="I35" s="64">
        <v>5792</v>
      </c>
      <c r="J35" s="64">
        <v>879</v>
      </c>
      <c r="K35" s="64" t="s">
        <v>293</v>
      </c>
      <c r="L35" s="64" t="s">
        <v>330</v>
      </c>
      <c r="M35" s="65">
        <v>2000000</v>
      </c>
      <c r="N35" s="63">
        <v>0</v>
      </c>
      <c r="O35" s="65">
        <v>2000000</v>
      </c>
      <c r="P35" s="65">
        <v>100000</v>
      </c>
      <c r="Q35" s="63">
        <v>8.1</v>
      </c>
      <c r="R35" s="63">
        <v>8.1</v>
      </c>
      <c r="S35" s="63">
        <v>0</v>
      </c>
      <c r="T35" s="65">
        <v>19.7073</v>
      </c>
    </row>
    <row r="36" spans="2:20">
      <c r="D36" s="63">
        <v>16</v>
      </c>
      <c r="E36" s="63" t="s">
        <v>525</v>
      </c>
      <c r="F36" s="67">
        <v>37455</v>
      </c>
      <c r="G36" s="63" t="s">
        <v>831</v>
      </c>
      <c r="H36" s="63" t="s">
        <v>776</v>
      </c>
      <c r="I36" s="64">
        <v>18481</v>
      </c>
      <c r="J36" s="64">
        <v>720</v>
      </c>
      <c r="K36" s="64" t="s">
        <v>293</v>
      </c>
      <c r="L36" s="64" t="s">
        <v>327</v>
      </c>
      <c r="M36" s="65">
        <v>1600000</v>
      </c>
      <c r="N36" s="63">
        <v>0</v>
      </c>
      <c r="O36" s="65">
        <v>1600000</v>
      </c>
      <c r="P36" s="65">
        <v>242326</v>
      </c>
      <c r="Q36" s="63">
        <v>6.19</v>
      </c>
      <c r="R36" s="63">
        <v>6.19</v>
      </c>
      <c r="S36" s="63">
        <v>0</v>
      </c>
      <c r="T36" s="65">
        <v>213.25788</v>
      </c>
    </row>
    <row r="37" spans="2:20">
      <c r="D37" s="63">
        <v>17</v>
      </c>
      <c r="E37" s="63" t="s">
        <v>832</v>
      </c>
      <c r="F37" s="67">
        <v>37460</v>
      </c>
      <c r="G37" s="63" t="s">
        <v>833</v>
      </c>
      <c r="H37" s="63" t="s">
        <v>776</v>
      </c>
      <c r="I37" s="64">
        <v>18548</v>
      </c>
      <c r="J37" s="64">
        <v>581</v>
      </c>
      <c r="K37" s="64" t="s">
        <v>293</v>
      </c>
      <c r="L37" s="64" t="s">
        <v>330</v>
      </c>
      <c r="M37" s="65">
        <v>1125000</v>
      </c>
      <c r="N37" s="63">
        <v>0</v>
      </c>
      <c r="O37" s="65">
        <v>1125000</v>
      </c>
      <c r="P37" s="65">
        <v>150000</v>
      </c>
      <c r="Q37" s="63">
        <v>5.17</v>
      </c>
      <c r="R37" s="63">
        <v>5.17</v>
      </c>
      <c r="S37" s="63">
        <v>0</v>
      </c>
      <c r="T37" s="65">
        <v>11.8393</v>
      </c>
    </row>
    <row r="38" spans="2:20">
      <c r="D38" s="63">
        <v>18</v>
      </c>
      <c r="E38" s="63" t="s">
        <v>834</v>
      </c>
      <c r="F38" s="67">
        <v>37476</v>
      </c>
      <c r="G38" s="63" t="s">
        <v>835</v>
      </c>
      <c r="H38" s="63" t="s">
        <v>776</v>
      </c>
      <c r="I38" s="64">
        <v>18554</v>
      </c>
      <c r="J38" s="64">
        <v>547</v>
      </c>
      <c r="K38" s="64" t="s">
        <v>293</v>
      </c>
      <c r="L38" s="64" t="s">
        <v>330</v>
      </c>
      <c r="M38" s="65">
        <v>1000000</v>
      </c>
      <c r="N38" s="65">
        <v>0</v>
      </c>
      <c r="O38" s="65">
        <v>1000000</v>
      </c>
      <c r="P38" s="65">
        <v>100000</v>
      </c>
      <c r="Q38" s="63">
        <v>4</v>
      </c>
      <c r="R38" s="63">
        <v>4</v>
      </c>
      <c r="S38" s="63">
        <v>0</v>
      </c>
      <c r="T38" s="65">
        <v>55.128</v>
      </c>
    </row>
    <row r="39" spans="2:20">
      <c r="B39" s="63">
        <v>9</v>
      </c>
      <c r="E39" s="63" t="s">
        <v>834</v>
      </c>
      <c r="F39" s="67">
        <v>37476</v>
      </c>
      <c r="G39" s="63" t="s">
        <v>355</v>
      </c>
      <c r="H39" s="63" t="s">
        <v>776</v>
      </c>
      <c r="I39" s="64">
        <v>7539</v>
      </c>
      <c r="J39" s="64">
        <v>113</v>
      </c>
      <c r="K39" s="64" t="s">
        <v>292</v>
      </c>
      <c r="L39" s="64" t="s">
        <v>836</v>
      </c>
      <c r="M39" s="65">
        <v>587766</v>
      </c>
      <c r="N39" s="65">
        <v>0</v>
      </c>
      <c r="O39" s="65">
        <v>587766</v>
      </c>
      <c r="P39" s="65" t="s">
        <v>325</v>
      </c>
      <c r="Q39" s="63" t="s">
        <v>325</v>
      </c>
      <c r="R39" s="63">
        <v>43</v>
      </c>
      <c r="S39" s="63" t="s">
        <v>325</v>
      </c>
      <c r="T39" s="65" t="s">
        <v>325</v>
      </c>
    </row>
    <row r="40" spans="2:20">
      <c r="D40" s="63">
        <v>19</v>
      </c>
      <c r="E40" s="63" t="s">
        <v>837</v>
      </c>
      <c r="F40" s="67">
        <v>37530</v>
      </c>
      <c r="G40" s="63" t="s">
        <v>838</v>
      </c>
      <c r="H40" s="63" t="s">
        <v>776</v>
      </c>
      <c r="I40" s="64">
        <v>18560</v>
      </c>
      <c r="J40" s="64">
        <v>630</v>
      </c>
      <c r="K40" s="64" t="s">
        <v>293</v>
      </c>
      <c r="L40" s="64" t="s">
        <v>330</v>
      </c>
      <c r="M40" s="65">
        <v>1500000</v>
      </c>
      <c r="N40" s="65">
        <v>0</v>
      </c>
      <c r="O40" s="65">
        <v>1500000</v>
      </c>
      <c r="P40" s="65">
        <v>30000</v>
      </c>
      <c r="Q40" s="63">
        <v>5</v>
      </c>
      <c r="R40" s="63">
        <v>5</v>
      </c>
      <c r="S40" s="63">
        <v>0</v>
      </c>
      <c r="T40" s="65">
        <v>62.384999999999998</v>
      </c>
    </row>
    <row r="41" spans="2:20">
      <c r="D41" s="63">
        <v>20</v>
      </c>
      <c r="E41" s="63" t="s">
        <v>839</v>
      </c>
      <c r="F41" s="67">
        <v>37594</v>
      </c>
      <c r="G41" s="63" t="s">
        <v>840</v>
      </c>
      <c r="H41" s="63" t="s">
        <v>776</v>
      </c>
      <c r="I41" s="64">
        <v>18563</v>
      </c>
      <c r="J41" s="64">
        <v>972</v>
      </c>
      <c r="K41" s="64" t="s">
        <v>293</v>
      </c>
      <c r="L41" s="64" t="s">
        <v>330</v>
      </c>
      <c r="M41" s="65">
        <v>540000</v>
      </c>
      <c r="N41" s="65">
        <v>0</v>
      </c>
      <c r="O41" s="65">
        <f>N41+M41</f>
        <v>540000</v>
      </c>
      <c r="P41" s="65">
        <v>180000</v>
      </c>
      <c r="Q41" s="63">
        <v>16.670000000000002</v>
      </c>
      <c r="R41" s="63">
        <v>16.670000000000002</v>
      </c>
      <c r="S41" s="63">
        <v>0</v>
      </c>
      <c r="T41" s="65">
        <v>52.177100000000003</v>
      </c>
    </row>
    <row r="42" spans="2:20">
      <c r="D42" s="63">
        <v>21</v>
      </c>
      <c r="E42" s="63" t="s">
        <v>593</v>
      </c>
      <c r="F42" s="67">
        <v>37596</v>
      </c>
      <c r="G42" s="63" t="s">
        <v>841</v>
      </c>
      <c r="H42" s="63" t="s">
        <v>776</v>
      </c>
      <c r="I42" s="64">
        <v>18564</v>
      </c>
      <c r="J42" s="64">
        <v>596</v>
      </c>
      <c r="K42" s="64" t="s">
        <v>293</v>
      </c>
      <c r="L42" s="64" t="s">
        <v>330</v>
      </c>
      <c r="M42" s="65">
        <v>460000</v>
      </c>
      <c r="N42" s="65">
        <v>0</v>
      </c>
      <c r="O42" s="65">
        <f>N42+M42</f>
        <v>460000</v>
      </c>
      <c r="P42" s="65">
        <v>46000</v>
      </c>
      <c r="Q42" s="63">
        <v>6.8</v>
      </c>
      <c r="R42" s="63">
        <v>6.8</v>
      </c>
      <c r="S42" s="63">
        <v>0</v>
      </c>
      <c r="T42" s="65">
        <v>6.8204000000000002</v>
      </c>
    </row>
    <row r="43" spans="2:20">
      <c r="D43" s="63">
        <v>22</v>
      </c>
      <c r="E43" s="63" t="s">
        <v>599</v>
      </c>
      <c r="F43" s="67">
        <v>37608</v>
      </c>
      <c r="G43" s="63" t="s">
        <v>842</v>
      </c>
      <c r="H43" s="63" t="s">
        <v>776</v>
      </c>
      <c r="I43" s="64">
        <v>18577</v>
      </c>
      <c r="J43" s="64">
        <v>435</v>
      </c>
      <c r="K43" s="64" t="s">
        <v>293</v>
      </c>
      <c r="L43" s="64" t="s">
        <v>330</v>
      </c>
      <c r="M43" s="65">
        <v>1012000</v>
      </c>
      <c r="N43" s="65">
        <v>0</v>
      </c>
      <c r="O43" s="65">
        <f>N43+M43</f>
        <v>1012000</v>
      </c>
      <c r="P43" s="65">
        <v>101200</v>
      </c>
      <c r="Q43" s="63">
        <v>10</v>
      </c>
      <c r="R43" s="63">
        <v>10</v>
      </c>
      <c r="S43" s="63">
        <v>0</v>
      </c>
      <c r="T43" s="65">
        <v>168.72</v>
      </c>
    </row>
    <row r="44" spans="2:20">
      <c r="D44" s="63">
        <v>23</v>
      </c>
      <c r="E44" s="63" t="s">
        <v>843</v>
      </c>
      <c r="F44" s="67">
        <v>37613</v>
      </c>
      <c r="G44" s="63" t="s">
        <v>844</v>
      </c>
      <c r="H44" s="63" t="s">
        <v>845</v>
      </c>
      <c r="I44" s="64">
        <v>22068</v>
      </c>
      <c r="J44" s="64">
        <v>545</v>
      </c>
      <c r="K44" s="64" t="s">
        <v>293</v>
      </c>
      <c r="L44" s="64" t="s">
        <v>327</v>
      </c>
      <c r="M44" s="65">
        <v>4600000</v>
      </c>
      <c r="N44" s="65">
        <v>0</v>
      </c>
      <c r="O44" s="65">
        <f>N44+M44</f>
        <v>4600000</v>
      </c>
      <c r="P44" s="65">
        <v>460000</v>
      </c>
      <c r="Q44" s="63">
        <v>9.1300000000000008</v>
      </c>
      <c r="R44" s="63">
        <v>9.1300000000000008</v>
      </c>
      <c r="S44" s="63">
        <v>0</v>
      </c>
      <c r="T44" s="65">
        <v>49.064619999999998</v>
      </c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44B30-E1D9-4541-ABC3-E6336B947C73}">
  <dimension ref="A1:O37"/>
  <sheetViews>
    <sheetView workbookViewId="0">
      <selection activeCell="B4" sqref="B4:C5"/>
    </sheetView>
  </sheetViews>
  <sheetFormatPr baseColWidth="10" defaultRowHeight="11.25"/>
  <cols>
    <col min="1" max="3" width="9.1640625" bestFit="1" customWidth="1"/>
    <col min="4" max="4" width="22.6640625" customWidth="1"/>
    <col min="5" max="5" width="7.83203125" bestFit="1" customWidth="1"/>
    <col min="6" max="6" width="32.83203125" bestFit="1" customWidth="1"/>
    <col min="7" max="7" width="8.1640625" bestFit="1" customWidth="1"/>
    <col min="8" max="8" width="13.6640625" bestFit="1" customWidth="1"/>
    <col min="9" max="9" width="5.6640625" bestFit="1" customWidth="1"/>
    <col min="10" max="10" width="15.1640625" bestFit="1" customWidth="1"/>
    <col min="11" max="11" width="8.5" bestFit="1" customWidth="1"/>
    <col min="12" max="12" width="13.83203125" bestFit="1" customWidth="1"/>
    <col min="13" max="13" width="15.5" bestFit="1" customWidth="1"/>
    <col min="14" max="14" width="10" bestFit="1" customWidth="1"/>
    <col min="15" max="15" width="18.33203125" bestFit="1" customWidth="1"/>
  </cols>
  <sheetData>
    <row r="1" spans="1:15" ht="12">
      <c r="A1" s="110"/>
      <c r="B1" s="110"/>
      <c r="C1" s="110"/>
      <c r="D1" s="120" t="s">
        <v>3022</v>
      </c>
      <c r="E1" s="74"/>
      <c r="K1" s="35"/>
      <c r="O1" s="118"/>
    </row>
    <row r="2" spans="1:15" ht="12">
      <c r="A2" s="110"/>
      <c r="B2" s="110"/>
      <c r="C2" s="110"/>
      <c r="D2" s="1"/>
      <c r="E2" s="75"/>
      <c r="F2" s="1"/>
      <c r="G2" s="1"/>
      <c r="H2" s="25"/>
      <c r="I2" s="25"/>
      <c r="J2" s="3"/>
      <c r="K2" s="61"/>
      <c r="L2" s="2"/>
      <c r="O2" s="4"/>
    </row>
    <row r="3" spans="1:15" ht="12">
      <c r="A3" s="1"/>
      <c r="B3" s="1"/>
      <c r="C3" s="1"/>
      <c r="D3" s="143">
        <v>2019</v>
      </c>
      <c r="E3" s="144"/>
      <c r="F3" s="145"/>
      <c r="G3" s="146"/>
      <c r="H3" s="147"/>
      <c r="I3" s="147"/>
      <c r="J3" s="146"/>
      <c r="K3" s="146"/>
      <c r="L3" s="147" t="s">
        <v>1333</v>
      </c>
      <c r="M3" s="147" t="s">
        <v>1333</v>
      </c>
      <c r="N3" s="147" t="s">
        <v>1667</v>
      </c>
      <c r="O3" s="147" t="s">
        <v>1666</v>
      </c>
    </row>
    <row r="4" spans="1:15" ht="12">
      <c r="A4" s="172" t="s">
        <v>786</v>
      </c>
      <c r="B4" s="172" t="s">
        <v>786</v>
      </c>
      <c r="C4" s="172" t="s">
        <v>786</v>
      </c>
      <c r="D4" s="149" t="s">
        <v>284</v>
      </c>
      <c r="E4" s="150"/>
      <c r="F4" s="149"/>
      <c r="G4" s="151"/>
      <c r="H4" s="152"/>
      <c r="I4" s="152"/>
      <c r="J4" s="151"/>
      <c r="K4" s="151"/>
      <c r="L4" s="152" t="s">
        <v>1334</v>
      </c>
      <c r="M4" s="152" t="s">
        <v>1334</v>
      </c>
      <c r="N4" s="153" t="s">
        <v>1672</v>
      </c>
      <c r="O4" s="152" t="s">
        <v>497</v>
      </c>
    </row>
    <row r="5" spans="1:15" ht="12">
      <c r="A5" s="173" t="s">
        <v>284</v>
      </c>
      <c r="B5" s="173" t="s">
        <v>3021</v>
      </c>
      <c r="C5" s="173" t="s">
        <v>3020</v>
      </c>
      <c r="D5" s="149" t="s">
        <v>640</v>
      </c>
      <c r="E5" s="150" t="s">
        <v>640</v>
      </c>
      <c r="F5" s="149" t="s">
        <v>641</v>
      </c>
      <c r="G5" s="151" t="s">
        <v>769</v>
      </c>
      <c r="H5" s="152" t="s">
        <v>659</v>
      </c>
      <c r="I5" s="152" t="s">
        <v>659</v>
      </c>
      <c r="J5" s="151" t="s">
        <v>1669</v>
      </c>
      <c r="K5" s="151" t="s">
        <v>1670</v>
      </c>
      <c r="L5" s="152" t="s">
        <v>1671</v>
      </c>
      <c r="M5" s="152" t="s">
        <v>1676</v>
      </c>
      <c r="N5" s="153" t="s">
        <v>1677</v>
      </c>
      <c r="O5" s="152"/>
    </row>
    <row r="6" spans="1:15" ht="12">
      <c r="A6" s="1"/>
      <c r="B6" s="1"/>
      <c r="C6" s="1"/>
      <c r="D6" s="154" t="s">
        <v>1337</v>
      </c>
      <c r="E6" s="155"/>
      <c r="F6" s="155"/>
      <c r="G6" s="155"/>
      <c r="H6" s="155" t="s">
        <v>870</v>
      </c>
      <c r="I6" s="155" t="s">
        <v>2072</v>
      </c>
      <c r="J6" s="155"/>
      <c r="K6" s="155" t="s">
        <v>1674</v>
      </c>
      <c r="L6" s="155" t="s">
        <v>495</v>
      </c>
      <c r="M6" s="155" t="s">
        <v>1680</v>
      </c>
      <c r="N6" s="156" t="s">
        <v>312</v>
      </c>
      <c r="O6" s="155" t="s">
        <v>496</v>
      </c>
    </row>
    <row r="7" spans="1:15" ht="12">
      <c r="B7">
        <v>1</v>
      </c>
      <c r="D7" s="114" t="s">
        <v>644</v>
      </c>
      <c r="E7" s="117">
        <v>43496</v>
      </c>
      <c r="F7" t="s">
        <v>3023</v>
      </c>
      <c r="G7" s="170" t="s">
        <v>2068</v>
      </c>
      <c r="H7" s="110" t="s">
        <v>3024</v>
      </c>
      <c r="I7">
        <v>2733</v>
      </c>
      <c r="J7" s="110" t="s">
        <v>2935</v>
      </c>
      <c r="K7" s="110" t="s">
        <v>629</v>
      </c>
      <c r="L7" s="118">
        <v>3823190</v>
      </c>
      <c r="M7" s="165">
        <v>0</v>
      </c>
      <c r="N7" s="165">
        <v>0</v>
      </c>
      <c r="O7" s="165">
        <v>0</v>
      </c>
    </row>
    <row r="8" spans="1:15" ht="12">
      <c r="C8">
        <v>1</v>
      </c>
      <c r="D8" s="114" t="s">
        <v>922</v>
      </c>
      <c r="E8" s="117">
        <v>43522</v>
      </c>
      <c r="F8" t="s">
        <v>3025</v>
      </c>
      <c r="G8" s="110" t="s">
        <v>912</v>
      </c>
      <c r="H8" s="110" t="s">
        <v>3026</v>
      </c>
      <c r="I8">
        <v>2737</v>
      </c>
      <c r="J8" s="110" t="s">
        <v>2926</v>
      </c>
      <c r="K8" s="110" t="s">
        <v>332</v>
      </c>
      <c r="L8" s="118">
        <v>4984142</v>
      </c>
      <c r="M8" s="167">
        <v>1125000</v>
      </c>
      <c r="N8" s="174">
        <v>7</v>
      </c>
      <c r="O8" s="157">
        <v>7875</v>
      </c>
    </row>
    <row r="9" spans="1:15" ht="12">
      <c r="C9">
        <v>2</v>
      </c>
      <c r="D9" s="114" t="s">
        <v>3027</v>
      </c>
      <c r="E9" s="117">
        <v>43524</v>
      </c>
      <c r="F9" t="s">
        <v>3028</v>
      </c>
      <c r="G9" s="110" t="s">
        <v>2068</v>
      </c>
      <c r="H9" s="110" t="s">
        <v>3029</v>
      </c>
      <c r="I9">
        <v>3728</v>
      </c>
      <c r="J9" s="170" t="s">
        <v>2926</v>
      </c>
      <c r="K9" s="110" t="s">
        <v>629</v>
      </c>
      <c r="L9" s="118">
        <v>6525300</v>
      </c>
      <c r="M9" s="165">
        <v>0</v>
      </c>
      <c r="N9" s="174">
        <v>4.7</v>
      </c>
      <c r="O9" s="165">
        <v>0</v>
      </c>
    </row>
    <row r="10" spans="1:15" ht="12">
      <c r="B10">
        <v>2</v>
      </c>
      <c r="D10" s="125" t="s">
        <v>797</v>
      </c>
      <c r="E10" s="117">
        <v>43536</v>
      </c>
      <c r="F10" t="s">
        <v>3030</v>
      </c>
      <c r="G10" s="170" t="s">
        <v>81</v>
      </c>
      <c r="H10" s="170" t="s">
        <v>3031</v>
      </c>
      <c r="I10">
        <v>8671</v>
      </c>
      <c r="J10" s="170" t="s">
        <v>2935</v>
      </c>
      <c r="K10" s="110" t="s">
        <v>629</v>
      </c>
      <c r="L10" s="171">
        <v>4050450</v>
      </c>
      <c r="M10" s="165">
        <v>0</v>
      </c>
      <c r="N10" s="175">
        <v>2.4700000000000002</v>
      </c>
      <c r="O10" s="165">
        <v>0</v>
      </c>
    </row>
    <row r="11" spans="1:15" ht="12">
      <c r="B11">
        <v>3</v>
      </c>
      <c r="D11" s="125" t="s">
        <v>810</v>
      </c>
      <c r="E11" s="117">
        <v>43613</v>
      </c>
      <c r="F11" t="s">
        <v>3032</v>
      </c>
      <c r="G11" s="170" t="s">
        <v>912</v>
      </c>
      <c r="H11" s="170" t="s">
        <v>3033</v>
      </c>
      <c r="I11">
        <v>5379</v>
      </c>
      <c r="J11" s="110" t="s">
        <v>2935</v>
      </c>
      <c r="K11" s="110" t="s">
        <v>629</v>
      </c>
      <c r="L11" s="171">
        <v>1988000</v>
      </c>
      <c r="M11" s="157"/>
      <c r="N11" s="170"/>
      <c r="O11" s="123"/>
    </row>
    <row r="12" spans="1:15" ht="12">
      <c r="B12">
        <v>4</v>
      </c>
      <c r="D12" s="125" t="s">
        <v>520</v>
      </c>
      <c r="E12" s="117">
        <v>43658</v>
      </c>
      <c r="F12" t="s">
        <v>3034</v>
      </c>
      <c r="G12" s="170" t="s">
        <v>81</v>
      </c>
      <c r="H12" s="170" t="s">
        <v>3035</v>
      </c>
      <c r="I12">
        <v>8674</v>
      </c>
      <c r="J12" s="110" t="s">
        <v>2935</v>
      </c>
      <c r="K12" s="110" t="s">
        <v>629</v>
      </c>
      <c r="L12" s="171">
        <v>36725000</v>
      </c>
      <c r="M12" s="157" t="s">
        <v>145</v>
      </c>
      <c r="N12" s="170">
        <v>1.27</v>
      </c>
      <c r="O12" s="123" t="s">
        <v>145</v>
      </c>
    </row>
    <row r="13" spans="1:15" ht="12">
      <c r="C13">
        <v>3</v>
      </c>
      <c r="D13" s="125" t="s">
        <v>825</v>
      </c>
      <c r="E13" s="117">
        <v>43661</v>
      </c>
      <c r="F13" t="s">
        <v>3036</v>
      </c>
      <c r="G13" s="170" t="s">
        <v>912</v>
      </c>
      <c r="H13" s="170" t="s">
        <v>3037</v>
      </c>
      <c r="I13">
        <v>3535</v>
      </c>
      <c r="J13" s="110" t="s">
        <v>2936</v>
      </c>
      <c r="K13" s="110" t="s">
        <v>629</v>
      </c>
      <c r="L13" s="171">
        <v>7409910</v>
      </c>
      <c r="M13" s="157" t="s">
        <v>145</v>
      </c>
      <c r="N13" s="170"/>
      <c r="O13" s="123" t="s">
        <v>145</v>
      </c>
    </row>
    <row r="14" spans="1:15" ht="12">
      <c r="C14">
        <v>4</v>
      </c>
      <c r="D14" s="125" t="s">
        <v>525</v>
      </c>
      <c r="E14" s="117">
        <v>43664</v>
      </c>
      <c r="F14" t="s">
        <v>3038</v>
      </c>
      <c r="G14" s="170" t="s">
        <v>912</v>
      </c>
      <c r="H14" s="170" t="s">
        <v>3039</v>
      </c>
      <c r="I14">
        <v>2757</v>
      </c>
      <c r="J14" s="110" t="s">
        <v>2926</v>
      </c>
      <c r="K14" s="110" t="s">
        <v>332</v>
      </c>
      <c r="L14" s="171">
        <v>3311394</v>
      </c>
      <c r="M14" s="157">
        <v>1379310</v>
      </c>
      <c r="N14" s="170">
        <v>4.3499999999999996</v>
      </c>
      <c r="O14" s="123">
        <f>(M14*N14)/1000</f>
        <v>5999.9984999999988</v>
      </c>
    </row>
    <row r="15" spans="1:15" ht="12">
      <c r="C15">
        <v>5</v>
      </c>
      <c r="D15" s="125" t="s">
        <v>525</v>
      </c>
      <c r="E15" s="117">
        <v>43664</v>
      </c>
      <c r="F15" t="s">
        <v>3040</v>
      </c>
      <c r="G15" s="170" t="s">
        <v>2068</v>
      </c>
      <c r="H15" s="170" t="s">
        <v>3041</v>
      </c>
      <c r="I15">
        <v>5557</v>
      </c>
      <c r="J15" s="110" t="s">
        <v>2926</v>
      </c>
      <c r="K15" s="110" t="s">
        <v>629</v>
      </c>
      <c r="L15" s="171">
        <v>25000000</v>
      </c>
      <c r="M15" s="157" t="s">
        <v>145</v>
      </c>
      <c r="N15" s="170"/>
      <c r="O15" s="123" t="s">
        <v>145</v>
      </c>
    </row>
    <row r="16" spans="1:15" ht="12">
      <c r="B16">
        <v>5</v>
      </c>
      <c r="D16" s="125" t="s">
        <v>1773</v>
      </c>
      <c r="E16" s="117">
        <v>43668</v>
      </c>
      <c r="F16" t="s">
        <v>3042</v>
      </c>
      <c r="G16" s="170" t="s">
        <v>81</v>
      </c>
      <c r="H16" s="170" t="s">
        <v>3043</v>
      </c>
      <c r="I16">
        <v>8671</v>
      </c>
      <c r="J16" s="110" t="s">
        <v>2935</v>
      </c>
      <c r="K16" s="110" t="s">
        <v>629</v>
      </c>
      <c r="L16" s="171">
        <v>9270728</v>
      </c>
      <c r="M16" s="157" t="s">
        <v>145</v>
      </c>
      <c r="N16" s="170"/>
      <c r="O16" s="123" t="s">
        <v>145</v>
      </c>
    </row>
    <row r="17" spans="1:15" ht="12">
      <c r="C17">
        <v>6</v>
      </c>
      <c r="D17" s="125" t="s">
        <v>832</v>
      </c>
      <c r="E17" s="117">
        <v>43669</v>
      </c>
      <c r="F17" t="s">
        <v>3044</v>
      </c>
      <c r="G17" s="170" t="s">
        <v>912</v>
      </c>
      <c r="H17" s="170" t="s">
        <v>2750</v>
      </c>
      <c r="I17">
        <v>3728</v>
      </c>
      <c r="J17" s="110" t="s">
        <v>3045</v>
      </c>
      <c r="K17" s="110" t="s">
        <v>629</v>
      </c>
      <c r="L17" s="171">
        <v>12401290</v>
      </c>
      <c r="M17" s="157" t="s">
        <v>145</v>
      </c>
      <c r="N17" s="170"/>
      <c r="O17" s="123" t="s">
        <v>145</v>
      </c>
    </row>
    <row r="18" spans="1:15" ht="12">
      <c r="A18">
        <v>1</v>
      </c>
      <c r="D18" s="125" t="s">
        <v>832</v>
      </c>
      <c r="E18" s="117">
        <v>43669</v>
      </c>
      <c r="F18" t="s">
        <v>3046</v>
      </c>
      <c r="G18" s="170" t="s">
        <v>139</v>
      </c>
      <c r="H18" s="170" t="s">
        <v>3047</v>
      </c>
      <c r="I18">
        <v>6575</v>
      </c>
      <c r="J18" s="110" t="s">
        <v>786</v>
      </c>
      <c r="K18" s="110" t="s">
        <v>629</v>
      </c>
      <c r="L18" s="171">
        <v>9399272</v>
      </c>
      <c r="M18" s="157" t="s">
        <v>145</v>
      </c>
      <c r="N18" s="170"/>
      <c r="O18" s="123" t="s">
        <v>145</v>
      </c>
    </row>
    <row r="19" spans="1:15" ht="12">
      <c r="C19">
        <v>7</v>
      </c>
      <c r="D19" s="125" t="s">
        <v>541</v>
      </c>
      <c r="E19" s="117">
        <v>43671</v>
      </c>
      <c r="F19" t="s">
        <v>3048</v>
      </c>
      <c r="G19" s="170" t="s">
        <v>2068</v>
      </c>
      <c r="H19" s="170" t="s">
        <v>3049</v>
      </c>
      <c r="I19">
        <v>5550</v>
      </c>
      <c r="J19" s="110" t="s">
        <v>2926</v>
      </c>
      <c r="K19" s="110" t="s">
        <v>629</v>
      </c>
      <c r="L19" s="171">
        <v>2000000</v>
      </c>
      <c r="M19" s="157" t="s">
        <v>145</v>
      </c>
      <c r="N19" s="170">
        <v>10</v>
      </c>
      <c r="O19" s="123">
        <v>2500</v>
      </c>
    </row>
    <row r="20" spans="1:15" ht="12">
      <c r="B20">
        <v>6</v>
      </c>
      <c r="D20" s="125" t="s">
        <v>1988</v>
      </c>
      <c r="E20" s="117">
        <v>43682</v>
      </c>
      <c r="F20" t="s">
        <v>3050</v>
      </c>
      <c r="G20" s="170" t="s">
        <v>81</v>
      </c>
      <c r="H20" s="170" t="s">
        <v>3051</v>
      </c>
      <c r="I20">
        <v>8633</v>
      </c>
      <c r="J20" s="110" t="s">
        <v>2935</v>
      </c>
      <c r="K20" s="110" t="s">
        <v>629</v>
      </c>
      <c r="L20" s="171">
        <v>4260000</v>
      </c>
      <c r="M20" s="157" t="s">
        <v>145</v>
      </c>
      <c r="N20" s="170">
        <v>18.739999999999998</v>
      </c>
      <c r="O20" s="123" t="s">
        <v>145</v>
      </c>
    </row>
    <row r="21" spans="1:15" ht="12">
      <c r="C21">
        <v>8</v>
      </c>
      <c r="D21" s="125" t="s">
        <v>1770</v>
      </c>
      <c r="E21" s="117">
        <v>43700</v>
      </c>
      <c r="F21" t="s">
        <v>2715</v>
      </c>
      <c r="G21" s="170" t="s">
        <v>912</v>
      </c>
      <c r="H21" s="170" t="s">
        <v>2716</v>
      </c>
      <c r="I21">
        <v>4535</v>
      </c>
      <c r="J21" s="110" t="s">
        <v>2936</v>
      </c>
      <c r="K21" s="110" t="s">
        <v>629</v>
      </c>
      <c r="L21" s="171">
        <v>48783793</v>
      </c>
      <c r="M21" s="157" t="s">
        <v>145</v>
      </c>
      <c r="N21" s="170">
        <v>5.1200000000000002E-2</v>
      </c>
      <c r="O21" s="123" t="s">
        <v>145</v>
      </c>
    </row>
    <row r="22" spans="1:15" ht="12">
      <c r="C22">
        <v>9</v>
      </c>
      <c r="D22" s="125" t="s">
        <v>2658</v>
      </c>
      <c r="E22" s="117">
        <v>43710</v>
      </c>
      <c r="F22" t="s">
        <v>3052</v>
      </c>
      <c r="G22" s="170" t="s">
        <v>912</v>
      </c>
      <c r="H22" s="170" t="s">
        <v>973</v>
      </c>
      <c r="I22">
        <v>5379</v>
      </c>
      <c r="J22" s="110" t="s">
        <v>2936</v>
      </c>
      <c r="K22" s="110" t="s">
        <v>629</v>
      </c>
      <c r="L22" s="171">
        <v>6322106</v>
      </c>
      <c r="M22" s="157" t="s">
        <v>145</v>
      </c>
      <c r="N22" s="170">
        <v>7.36</v>
      </c>
      <c r="O22" s="123" t="s">
        <v>145</v>
      </c>
    </row>
    <row r="23" spans="1:15" ht="12">
      <c r="C23">
        <v>10</v>
      </c>
      <c r="D23" s="125" t="s">
        <v>2405</v>
      </c>
      <c r="E23" s="117">
        <v>43713</v>
      </c>
      <c r="F23" t="s">
        <v>3053</v>
      </c>
      <c r="G23" s="170" t="s">
        <v>912</v>
      </c>
      <c r="H23" s="170" t="s">
        <v>3054</v>
      </c>
      <c r="I23">
        <v>3763</v>
      </c>
      <c r="J23" s="110" t="s">
        <v>2936</v>
      </c>
      <c r="K23" s="110" t="s">
        <v>629</v>
      </c>
      <c r="L23" s="171">
        <v>12144192</v>
      </c>
      <c r="M23" s="157" t="s">
        <v>145</v>
      </c>
      <c r="N23" s="170">
        <v>2.68</v>
      </c>
      <c r="O23" s="123" t="s">
        <v>145</v>
      </c>
    </row>
    <row r="24" spans="1:15" ht="12">
      <c r="C24">
        <v>11</v>
      </c>
      <c r="D24" s="125" t="s">
        <v>3055</v>
      </c>
      <c r="E24" s="117">
        <v>43714</v>
      </c>
      <c r="F24" t="s">
        <v>3056</v>
      </c>
      <c r="G24" s="170" t="s">
        <v>996</v>
      </c>
      <c r="H24" s="170" t="s">
        <v>3057</v>
      </c>
      <c r="I24">
        <v>3763</v>
      </c>
      <c r="J24" s="110" t="s">
        <v>2926</v>
      </c>
      <c r="K24" s="110" t="s">
        <v>629</v>
      </c>
      <c r="L24" s="171">
        <v>105111112</v>
      </c>
      <c r="M24" s="157" t="s">
        <v>145</v>
      </c>
      <c r="N24" s="170">
        <v>5</v>
      </c>
      <c r="O24" s="123" t="s">
        <v>145</v>
      </c>
    </row>
    <row r="25" spans="1:15" ht="12">
      <c r="C25">
        <v>12</v>
      </c>
      <c r="D25" s="125" t="s">
        <v>1783</v>
      </c>
      <c r="E25" s="117">
        <v>43727</v>
      </c>
      <c r="F25" t="s">
        <v>3058</v>
      </c>
      <c r="G25" s="170" t="s">
        <v>912</v>
      </c>
      <c r="H25" s="170" t="s">
        <v>129</v>
      </c>
      <c r="I25">
        <v>5379</v>
      </c>
      <c r="J25" s="110" t="s">
        <v>2936</v>
      </c>
      <c r="K25" s="110" t="s">
        <v>629</v>
      </c>
      <c r="L25" s="171">
        <v>2834575</v>
      </c>
      <c r="M25" s="157" t="s">
        <v>145</v>
      </c>
      <c r="N25" s="170"/>
      <c r="O25" s="123" t="s">
        <v>145</v>
      </c>
    </row>
    <row r="26" spans="1:15" ht="12">
      <c r="A26">
        <v>2</v>
      </c>
      <c r="D26" s="125" t="s">
        <v>2283</v>
      </c>
      <c r="E26" s="117">
        <v>43742</v>
      </c>
      <c r="F26" t="s">
        <v>3059</v>
      </c>
      <c r="G26" s="170" t="s">
        <v>912</v>
      </c>
      <c r="H26" s="170" t="s">
        <v>3060</v>
      </c>
      <c r="I26">
        <v>2723</v>
      </c>
      <c r="J26" s="110" t="s">
        <v>786</v>
      </c>
      <c r="K26" s="110" t="s">
        <v>332</v>
      </c>
      <c r="L26" s="171">
        <v>118393942</v>
      </c>
      <c r="M26" s="157">
        <v>32900819</v>
      </c>
      <c r="N26" s="170">
        <v>27</v>
      </c>
      <c r="O26" s="123">
        <f>(M26*N26)/1000</f>
        <v>888322.11300000001</v>
      </c>
    </row>
    <row r="27" spans="1:15" ht="12">
      <c r="A27">
        <v>3</v>
      </c>
      <c r="D27" s="125" t="s">
        <v>747</v>
      </c>
      <c r="E27" s="117">
        <v>43747</v>
      </c>
      <c r="F27" t="s">
        <v>3061</v>
      </c>
      <c r="G27" s="170" t="s">
        <v>912</v>
      </c>
      <c r="H27" s="170" t="s">
        <v>3062</v>
      </c>
      <c r="I27">
        <v>583</v>
      </c>
      <c r="J27" s="110" t="s">
        <v>786</v>
      </c>
      <c r="K27" s="110" t="s">
        <v>332</v>
      </c>
      <c r="L27" s="171">
        <v>8702078</v>
      </c>
      <c r="M27" s="157">
        <v>2500000</v>
      </c>
      <c r="N27" s="170">
        <v>14</v>
      </c>
      <c r="O27" s="123">
        <f>(M27*N27)/1000</f>
        <v>35000</v>
      </c>
    </row>
    <row r="28" spans="1:15" ht="12">
      <c r="C28">
        <v>13</v>
      </c>
      <c r="D28" s="125" t="s">
        <v>1949</v>
      </c>
      <c r="E28" s="117">
        <v>43756</v>
      </c>
      <c r="F28" t="s">
        <v>2857</v>
      </c>
      <c r="G28" s="170" t="s">
        <v>81</v>
      </c>
      <c r="H28" s="170" t="s">
        <v>2856</v>
      </c>
      <c r="I28">
        <v>2723</v>
      </c>
      <c r="J28" s="110" t="s">
        <v>3045</v>
      </c>
      <c r="K28" s="110" t="s">
        <v>629</v>
      </c>
      <c r="L28" s="171">
        <v>4203926</v>
      </c>
      <c r="M28" s="157" t="s">
        <v>145</v>
      </c>
      <c r="N28" s="170"/>
      <c r="O28" s="123" t="s">
        <v>145</v>
      </c>
    </row>
    <row r="29" spans="1:15" ht="12">
      <c r="C29">
        <v>14</v>
      </c>
      <c r="D29" s="125" t="s">
        <v>1047</v>
      </c>
      <c r="E29" s="117">
        <v>43759</v>
      </c>
      <c r="F29" t="s">
        <v>3063</v>
      </c>
      <c r="G29" s="170" t="s">
        <v>912</v>
      </c>
      <c r="H29" s="170" t="s">
        <v>3064</v>
      </c>
      <c r="I29">
        <v>2353</v>
      </c>
      <c r="J29" s="110" t="s">
        <v>2926</v>
      </c>
      <c r="K29" s="110" t="s">
        <v>332</v>
      </c>
      <c r="L29" s="171">
        <v>13128284</v>
      </c>
      <c r="M29" s="157">
        <v>3635056</v>
      </c>
      <c r="N29" s="170">
        <v>18</v>
      </c>
      <c r="O29" s="123">
        <f>(M29*N29)/1000</f>
        <v>65431.008000000002</v>
      </c>
    </row>
    <row r="30" spans="1:15" ht="12">
      <c r="C30">
        <v>15</v>
      </c>
      <c r="D30" s="125" t="s">
        <v>754</v>
      </c>
      <c r="E30" s="117">
        <v>43789</v>
      </c>
      <c r="F30" t="s">
        <v>3065</v>
      </c>
      <c r="G30" s="170" t="s">
        <v>912</v>
      </c>
      <c r="H30" s="170" t="s">
        <v>3066</v>
      </c>
      <c r="I30">
        <v>583</v>
      </c>
      <c r="J30" s="110" t="s">
        <v>2926</v>
      </c>
      <c r="K30" s="110" t="s">
        <v>327</v>
      </c>
      <c r="L30" s="171">
        <v>2358208</v>
      </c>
      <c r="M30" s="157">
        <v>895522</v>
      </c>
      <c r="N30" s="170">
        <v>6.7</v>
      </c>
      <c r="O30" s="123">
        <f>(M30*N30)/1000</f>
        <v>5999.9974000000002</v>
      </c>
    </row>
    <row r="31" spans="1:15" ht="12">
      <c r="A31">
        <v>4</v>
      </c>
      <c r="D31" s="125" t="s">
        <v>755</v>
      </c>
      <c r="E31" s="117">
        <v>43790</v>
      </c>
      <c r="F31" t="s">
        <v>3067</v>
      </c>
      <c r="G31" s="170" t="s">
        <v>912</v>
      </c>
      <c r="H31" s="170" t="s">
        <v>3068</v>
      </c>
      <c r="I31">
        <v>5752</v>
      </c>
      <c r="J31" s="110" t="s">
        <v>786</v>
      </c>
      <c r="K31" s="110" t="s">
        <v>332</v>
      </c>
      <c r="L31" s="171">
        <v>191000000</v>
      </c>
      <c r="M31" s="157">
        <v>81141631</v>
      </c>
      <c r="N31" s="170" t="s">
        <v>3069</v>
      </c>
      <c r="O31" s="123">
        <v>1600110.4032999999</v>
      </c>
    </row>
    <row r="32" spans="1:15" ht="12">
      <c r="C32">
        <v>16</v>
      </c>
      <c r="D32" s="125" t="s">
        <v>839</v>
      </c>
      <c r="E32" s="117">
        <v>43803</v>
      </c>
      <c r="F32" t="s">
        <v>3070</v>
      </c>
      <c r="G32" s="170" t="s">
        <v>912</v>
      </c>
      <c r="H32" s="170" t="s">
        <v>3071</v>
      </c>
      <c r="I32">
        <v>2793</v>
      </c>
      <c r="J32" s="110" t="s">
        <v>2926</v>
      </c>
      <c r="K32" s="110" t="s">
        <v>332</v>
      </c>
      <c r="L32" s="171">
        <v>7574968</v>
      </c>
      <c r="M32" s="157">
        <v>1526717</v>
      </c>
      <c r="N32" s="170">
        <v>5.24</v>
      </c>
      <c r="O32" s="123">
        <f>(M32*N32)/1000</f>
        <v>7999.9970800000001</v>
      </c>
    </row>
    <row r="33" spans="2:15">
      <c r="B33">
        <v>8</v>
      </c>
      <c r="D33" t="s">
        <v>3017</v>
      </c>
      <c r="E33" s="117">
        <v>43826</v>
      </c>
      <c r="F33" t="s">
        <v>3072</v>
      </c>
      <c r="G33" t="s">
        <v>2068</v>
      </c>
      <c r="H33" t="s">
        <v>3073</v>
      </c>
      <c r="I33">
        <v>8771</v>
      </c>
      <c r="J33" t="s">
        <v>2935</v>
      </c>
      <c r="K33" t="s">
        <v>629</v>
      </c>
      <c r="L33" s="171">
        <v>8791520</v>
      </c>
      <c r="M33" s="118" t="s">
        <v>145</v>
      </c>
      <c r="N33">
        <v>1.19</v>
      </c>
      <c r="O33" s="118" t="s">
        <v>145</v>
      </c>
    </row>
    <row r="34" spans="2:15">
      <c r="E34" s="117"/>
      <c r="L34" s="171"/>
      <c r="M34" s="157"/>
      <c r="O34" s="157"/>
    </row>
    <row r="35" spans="2:15">
      <c r="E35" s="117"/>
      <c r="L35" s="171"/>
      <c r="M35" s="157"/>
      <c r="O35" s="157"/>
    </row>
    <row r="36" spans="2:15">
      <c r="E36" s="117"/>
      <c r="L36" s="171"/>
      <c r="M36" s="118"/>
      <c r="O36" s="118"/>
    </row>
    <row r="37" spans="2:15">
      <c r="E37" s="117"/>
      <c r="L37" s="171"/>
      <c r="M37" s="157"/>
      <c r="O37" s="157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R82"/>
  <sheetViews>
    <sheetView workbookViewId="0">
      <selection activeCell="L4" sqref="L4:L6"/>
    </sheetView>
  </sheetViews>
  <sheetFormatPr baseColWidth="10" defaultColWidth="9.33203125" defaultRowHeight="12"/>
  <cols>
    <col min="1" max="2" width="4" style="32" bestFit="1" customWidth="1"/>
    <col min="3" max="3" width="4.1640625" style="32" bestFit="1" customWidth="1"/>
    <col min="4" max="4" width="3.83203125" style="32" bestFit="1" customWidth="1"/>
    <col min="5" max="5" width="16" style="32" customWidth="1"/>
    <col min="6" max="6" width="31.6640625" style="32" bestFit="1" customWidth="1"/>
    <col min="7" max="7" width="31.6640625" style="32" customWidth="1"/>
    <col min="8" max="10" width="9.33203125" style="32" customWidth="1"/>
    <col min="11" max="11" width="14.33203125" style="32" bestFit="1" customWidth="1"/>
    <col min="12" max="12" width="9.33203125" style="32" customWidth="1"/>
    <col min="13" max="13" width="14.33203125" style="32" bestFit="1" customWidth="1"/>
    <col min="14" max="14" width="12.6640625" style="32" bestFit="1" customWidth="1"/>
    <col min="15" max="16384" width="9.33203125" style="32"/>
  </cols>
  <sheetData>
    <row r="1" spans="1:18">
      <c r="E1" s="33" t="s">
        <v>639</v>
      </c>
      <c r="H1" s="34"/>
      <c r="I1" s="35"/>
      <c r="J1" s="35" t="s">
        <v>630</v>
      </c>
      <c r="K1" s="34"/>
      <c r="L1" s="34"/>
      <c r="M1" s="34"/>
      <c r="N1" s="36"/>
      <c r="O1" s="37"/>
      <c r="P1" s="38"/>
      <c r="Q1" s="34"/>
      <c r="R1" s="36"/>
    </row>
    <row r="2" spans="1:18">
      <c r="E2" s="39"/>
      <c r="H2" s="34"/>
      <c r="I2" s="35"/>
      <c r="J2" s="61" t="s">
        <v>631</v>
      </c>
      <c r="K2" s="34"/>
      <c r="L2" s="34"/>
      <c r="M2" s="34"/>
      <c r="N2" s="36"/>
      <c r="O2" s="37"/>
      <c r="P2" s="38"/>
      <c r="Q2" s="34"/>
      <c r="R2" s="36"/>
    </row>
    <row r="3" spans="1:18">
      <c r="E3" s="40"/>
      <c r="F3" s="41"/>
      <c r="G3" s="41"/>
      <c r="H3" s="42"/>
      <c r="I3" s="43"/>
      <c r="J3" s="43"/>
      <c r="K3" s="42"/>
      <c r="L3" s="42"/>
      <c r="M3" s="42"/>
      <c r="N3" s="44"/>
      <c r="O3" s="45"/>
      <c r="P3" s="46"/>
      <c r="Q3" s="45" t="s">
        <v>280</v>
      </c>
      <c r="R3" s="45" t="s">
        <v>281</v>
      </c>
    </row>
    <row r="4" spans="1:18">
      <c r="A4" s="32" t="s">
        <v>282</v>
      </c>
      <c r="C4" s="32" t="s">
        <v>283</v>
      </c>
      <c r="E4" s="47" t="s">
        <v>284</v>
      </c>
      <c r="F4" s="48"/>
      <c r="G4" s="48"/>
      <c r="H4" s="49"/>
      <c r="I4" s="50"/>
      <c r="J4" s="50" t="s">
        <v>285</v>
      </c>
      <c r="K4" s="51" t="s">
        <v>286</v>
      </c>
      <c r="L4" s="51" t="s">
        <v>286</v>
      </c>
      <c r="M4" s="51" t="s">
        <v>287</v>
      </c>
      <c r="N4" s="51" t="s">
        <v>286</v>
      </c>
      <c r="O4" s="52" t="s">
        <v>288</v>
      </c>
      <c r="P4" s="53" t="s">
        <v>289</v>
      </c>
      <c r="Q4" s="51" t="s">
        <v>290</v>
      </c>
      <c r="R4" s="51" t="s">
        <v>291</v>
      </c>
    </row>
    <row r="5" spans="1:18">
      <c r="A5" s="35" t="s">
        <v>284</v>
      </c>
      <c r="B5" s="35" t="s">
        <v>292</v>
      </c>
      <c r="C5" s="35" t="s">
        <v>284</v>
      </c>
      <c r="D5" s="35" t="s">
        <v>293</v>
      </c>
      <c r="E5" s="47"/>
      <c r="F5" s="48"/>
      <c r="G5" s="48"/>
      <c r="H5" s="49"/>
      <c r="I5" s="50" t="s">
        <v>297</v>
      </c>
      <c r="J5" s="50" t="s">
        <v>298</v>
      </c>
      <c r="K5" s="51" t="s">
        <v>299</v>
      </c>
      <c r="L5" s="51" t="s">
        <v>299</v>
      </c>
      <c r="M5" s="51" t="s">
        <v>300</v>
      </c>
      <c r="N5" s="51" t="s">
        <v>299</v>
      </c>
      <c r="O5" s="52" t="s">
        <v>301</v>
      </c>
      <c r="P5" s="53" t="s">
        <v>302</v>
      </c>
      <c r="Q5" s="51" t="s">
        <v>303</v>
      </c>
      <c r="R5" s="51" t="s">
        <v>304</v>
      </c>
    </row>
    <row r="6" spans="1:18">
      <c r="E6" s="47" t="s">
        <v>640</v>
      </c>
      <c r="F6" s="48" t="s">
        <v>641</v>
      </c>
      <c r="G6" s="48" t="s">
        <v>658</v>
      </c>
      <c r="H6" s="49" t="s">
        <v>659</v>
      </c>
      <c r="I6" s="50" t="s">
        <v>306</v>
      </c>
      <c r="J6" s="50" t="s">
        <v>307</v>
      </c>
      <c r="K6" s="51" t="s">
        <v>308</v>
      </c>
      <c r="L6" s="51" t="s">
        <v>309</v>
      </c>
      <c r="M6" s="51" t="s">
        <v>310</v>
      </c>
      <c r="N6" s="51" t="s">
        <v>311</v>
      </c>
      <c r="O6" s="52" t="s">
        <v>312</v>
      </c>
      <c r="P6" s="53" t="s">
        <v>312</v>
      </c>
      <c r="Q6" s="53" t="s">
        <v>313</v>
      </c>
      <c r="R6" s="53" t="s">
        <v>313</v>
      </c>
    </row>
    <row r="7" spans="1:18">
      <c r="E7" s="54" t="s">
        <v>284</v>
      </c>
      <c r="F7" s="55"/>
      <c r="G7" s="55"/>
      <c r="H7" s="56" t="s">
        <v>660</v>
      </c>
      <c r="I7" s="57"/>
      <c r="J7" s="57"/>
      <c r="K7" s="58" t="s">
        <v>288</v>
      </c>
      <c r="L7" s="58"/>
      <c r="M7" s="58" t="s">
        <v>288</v>
      </c>
      <c r="N7" s="58"/>
      <c r="O7" s="59"/>
      <c r="P7" s="60"/>
      <c r="Q7" s="58" t="s">
        <v>314</v>
      </c>
      <c r="R7" s="58" t="s">
        <v>314</v>
      </c>
    </row>
    <row r="9" spans="1:18">
      <c r="D9" s="32">
        <v>1</v>
      </c>
      <c r="E9" s="62" t="s">
        <v>384</v>
      </c>
      <c r="F9" s="1" t="s">
        <v>615</v>
      </c>
      <c r="G9" s="1" t="s">
        <v>621</v>
      </c>
      <c r="H9" s="3">
        <v>7886</v>
      </c>
      <c r="I9" s="3" t="s">
        <v>293</v>
      </c>
      <c r="J9" s="3" t="s">
        <v>330</v>
      </c>
      <c r="K9" s="2">
        <v>804000</v>
      </c>
      <c r="L9" s="2">
        <v>0</v>
      </c>
      <c r="M9" s="2">
        <v>804000</v>
      </c>
      <c r="N9" s="2">
        <v>40200</v>
      </c>
      <c r="O9" s="6">
        <v>8.5</v>
      </c>
      <c r="P9" s="6">
        <v>8.5</v>
      </c>
      <c r="Q9" s="1">
        <v>0</v>
      </c>
      <c r="R9" s="2">
        <v>341.7</v>
      </c>
    </row>
    <row r="10" spans="1:18">
      <c r="B10" s="32">
        <v>1</v>
      </c>
      <c r="E10" s="62" t="s">
        <v>642</v>
      </c>
      <c r="F10" s="1" t="s">
        <v>616</v>
      </c>
      <c r="G10" s="1" t="s">
        <v>621</v>
      </c>
      <c r="H10" s="3">
        <v>7419</v>
      </c>
      <c r="I10" s="3" t="s">
        <v>292</v>
      </c>
      <c r="J10" s="3" t="s">
        <v>622</v>
      </c>
      <c r="K10" s="2">
        <v>6178980</v>
      </c>
      <c r="L10" s="2">
        <v>0</v>
      </c>
      <c r="M10" s="2">
        <v>6178980</v>
      </c>
      <c r="N10" s="2" t="s">
        <v>325</v>
      </c>
      <c r="O10" s="6" t="s">
        <v>325</v>
      </c>
      <c r="P10" s="6">
        <v>11.9</v>
      </c>
      <c r="Q10" s="1" t="s">
        <v>325</v>
      </c>
      <c r="R10" s="2" t="s">
        <v>325</v>
      </c>
    </row>
    <row r="11" spans="1:18">
      <c r="D11" s="32">
        <v>2</v>
      </c>
      <c r="E11" s="62" t="s">
        <v>387</v>
      </c>
      <c r="F11" s="1" t="s">
        <v>617</v>
      </c>
      <c r="G11" s="1" t="s">
        <v>627</v>
      </c>
      <c r="H11" s="3">
        <v>7925</v>
      </c>
      <c r="I11" s="3" t="s">
        <v>293</v>
      </c>
      <c r="J11" s="3" t="s">
        <v>327</v>
      </c>
      <c r="K11" s="2">
        <v>910000</v>
      </c>
      <c r="L11" s="2">
        <v>190000</v>
      </c>
      <c r="M11" s="2">
        <v>1100000</v>
      </c>
      <c r="N11" s="2">
        <v>300000</v>
      </c>
      <c r="O11" s="6">
        <v>8</v>
      </c>
      <c r="P11" s="6">
        <v>8</v>
      </c>
      <c r="Q11" s="2">
        <v>1520</v>
      </c>
      <c r="R11" s="2">
        <v>2400</v>
      </c>
    </row>
    <row r="12" spans="1:18">
      <c r="C12" s="32">
        <v>1</v>
      </c>
      <c r="E12" s="62" t="s">
        <v>387</v>
      </c>
      <c r="F12" s="1" t="s">
        <v>618</v>
      </c>
      <c r="G12" s="1" t="s">
        <v>628</v>
      </c>
      <c r="H12" s="3">
        <v>22040</v>
      </c>
      <c r="I12" s="3" t="s">
        <v>283</v>
      </c>
      <c r="J12" s="3" t="s">
        <v>629</v>
      </c>
      <c r="K12" s="2">
        <v>68157684</v>
      </c>
      <c r="L12" s="2">
        <v>0</v>
      </c>
      <c r="M12" s="2">
        <v>68157684</v>
      </c>
      <c r="N12" s="2" t="s">
        <v>325</v>
      </c>
      <c r="O12" s="6" t="s">
        <v>325</v>
      </c>
      <c r="P12" s="6">
        <v>48.8</v>
      </c>
      <c r="Q12" s="1" t="s">
        <v>325</v>
      </c>
      <c r="R12" s="2" t="s">
        <v>325</v>
      </c>
    </row>
    <row r="13" spans="1:18">
      <c r="D13" s="32">
        <v>3</v>
      </c>
      <c r="E13" s="62" t="s">
        <v>643</v>
      </c>
      <c r="F13" s="1" t="s">
        <v>619</v>
      </c>
      <c r="G13" s="1" t="s">
        <v>621</v>
      </c>
      <c r="H13" s="3">
        <v>7924</v>
      </c>
      <c r="I13" s="3" t="s">
        <v>293</v>
      </c>
      <c r="J13" s="3" t="s">
        <v>327</v>
      </c>
      <c r="K13" s="2">
        <v>10241000</v>
      </c>
      <c r="L13" s="2">
        <v>0</v>
      </c>
      <c r="M13" s="2">
        <v>10241000</v>
      </c>
      <c r="N13" s="2">
        <v>2562000</v>
      </c>
      <c r="O13" s="6">
        <v>5.95</v>
      </c>
      <c r="P13" s="6">
        <v>5.95</v>
      </c>
      <c r="Q13" s="1">
        <v>0</v>
      </c>
      <c r="R13" s="2">
        <v>15243.9</v>
      </c>
    </row>
    <row r="14" spans="1:18">
      <c r="B14" s="32">
        <v>2</v>
      </c>
      <c r="E14" s="62" t="s">
        <v>644</v>
      </c>
      <c r="F14" s="1" t="s">
        <v>620</v>
      </c>
      <c r="G14" s="1" t="s">
        <v>621</v>
      </c>
      <c r="H14" s="3">
        <v>7384</v>
      </c>
      <c r="I14" s="3" t="s">
        <v>292</v>
      </c>
      <c r="J14" s="3" t="s">
        <v>622</v>
      </c>
      <c r="K14" s="2">
        <v>960000</v>
      </c>
      <c r="L14" s="2">
        <v>0</v>
      </c>
      <c r="M14" s="2">
        <v>960000</v>
      </c>
      <c r="N14" s="2" t="s">
        <v>325</v>
      </c>
      <c r="O14" s="6" t="s">
        <v>325</v>
      </c>
      <c r="P14" s="6">
        <v>47.5</v>
      </c>
      <c r="Q14" s="1" t="s">
        <v>325</v>
      </c>
      <c r="R14" s="2" t="s">
        <v>325</v>
      </c>
    </row>
    <row r="15" spans="1:18">
      <c r="C15" s="32">
        <v>2</v>
      </c>
      <c r="E15" s="62" t="s">
        <v>645</v>
      </c>
      <c r="F15" s="1" t="s">
        <v>632</v>
      </c>
      <c r="G15" s="1" t="s">
        <v>621</v>
      </c>
      <c r="H15" s="3">
        <v>7895</v>
      </c>
      <c r="I15" s="3" t="s">
        <v>283</v>
      </c>
      <c r="J15" s="3" t="s">
        <v>332</v>
      </c>
      <c r="K15" s="2">
        <v>6000000</v>
      </c>
      <c r="L15" s="2">
        <v>1200000</v>
      </c>
      <c r="M15" s="2">
        <v>7200000</v>
      </c>
      <c r="N15" s="2">
        <v>1200000</v>
      </c>
      <c r="O15" s="6">
        <v>13.5</v>
      </c>
      <c r="P15" s="6">
        <v>13.5</v>
      </c>
      <c r="Q15" s="2">
        <v>16200</v>
      </c>
      <c r="R15" s="2">
        <v>16200</v>
      </c>
    </row>
    <row r="16" spans="1:18">
      <c r="C16" s="32">
        <v>3</v>
      </c>
      <c r="E16" s="62" t="s">
        <v>646</v>
      </c>
      <c r="F16" s="1" t="s">
        <v>633</v>
      </c>
      <c r="G16" s="1" t="s">
        <v>621</v>
      </c>
      <c r="H16" s="3">
        <v>7834</v>
      </c>
      <c r="I16" s="3" t="s">
        <v>283</v>
      </c>
      <c r="J16" s="3" t="s">
        <v>332</v>
      </c>
      <c r="K16" s="2">
        <v>4209200</v>
      </c>
      <c r="L16" s="2">
        <v>1013050</v>
      </c>
      <c r="M16" s="2">
        <v>5222250</v>
      </c>
      <c r="N16" s="2">
        <v>1052300</v>
      </c>
      <c r="O16" s="6">
        <v>8.9</v>
      </c>
      <c r="P16" s="6">
        <v>8.9</v>
      </c>
      <c r="Q16" s="2">
        <v>9016.1450000000004</v>
      </c>
      <c r="R16" s="2">
        <v>9365.4699999999993</v>
      </c>
    </row>
    <row r="17" spans="1:18">
      <c r="A17" s="32">
        <v>1</v>
      </c>
      <c r="E17" s="62" t="s">
        <v>647</v>
      </c>
      <c r="F17" s="1" t="s">
        <v>634</v>
      </c>
      <c r="G17" s="1" t="s">
        <v>635</v>
      </c>
      <c r="H17" s="3">
        <v>7919</v>
      </c>
      <c r="I17" s="3" t="s">
        <v>282</v>
      </c>
      <c r="J17" s="3" t="s">
        <v>332</v>
      </c>
      <c r="K17" s="2">
        <v>4801915818</v>
      </c>
      <c r="L17" s="2">
        <v>0</v>
      </c>
      <c r="M17" s="2">
        <v>4801915818</v>
      </c>
      <c r="N17" s="2">
        <v>727950000</v>
      </c>
      <c r="O17" s="6">
        <v>9.5</v>
      </c>
      <c r="P17" s="6">
        <v>9.5</v>
      </c>
      <c r="Q17" s="1">
        <v>0</v>
      </c>
      <c r="R17" s="2">
        <v>6915525</v>
      </c>
    </row>
    <row r="18" spans="1:18">
      <c r="B18" s="32">
        <v>3</v>
      </c>
      <c r="E18" s="62" t="s">
        <v>647</v>
      </c>
      <c r="F18" s="1" t="s">
        <v>636</v>
      </c>
      <c r="G18" s="1" t="s">
        <v>637</v>
      </c>
      <c r="H18" s="3">
        <v>7883</v>
      </c>
      <c r="I18" s="3" t="s">
        <v>292</v>
      </c>
      <c r="J18" s="3" t="s">
        <v>332</v>
      </c>
      <c r="K18" s="2">
        <v>3984363</v>
      </c>
      <c r="L18" s="2">
        <v>348740</v>
      </c>
      <c r="M18" s="2">
        <v>4333103</v>
      </c>
      <c r="N18" s="2">
        <v>348740</v>
      </c>
      <c r="O18" s="6">
        <v>15</v>
      </c>
      <c r="P18" s="6">
        <v>15</v>
      </c>
      <c r="Q18" s="2">
        <v>5231.1000000000004</v>
      </c>
      <c r="R18" s="2">
        <v>5231.1000000000004</v>
      </c>
    </row>
    <row r="19" spans="1:18">
      <c r="C19" s="32">
        <v>4</v>
      </c>
      <c r="E19" s="62" t="s">
        <v>648</v>
      </c>
      <c r="F19" s="1" t="s">
        <v>638</v>
      </c>
      <c r="G19" s="1" t="s">
        <v>635</v>
      </c>
      <c r="H19" s="3">
        <v>5770</v>
      </c>
      <c r="I19" s="3" t="s">
        <v>283</v>
      </c>
      <c r="J19" s="3" t="s">
        <v>629</v>
      </c>
      <c r="K19" s="2">
        <v>206421782</v>
      </c>
      <c r="L19" s="2">
        <v>0</v>
      </c>
      <c r="M19" s="2">
        <v>206421782</v>
      </c>
      <c r="N19" s="2" t="s">
        <v>325</v>
      </c>
      <c r="O19" s="6" t="s">
        <v>325</v>
      </c>
      <c r="P19" s="6">
        <v>3.05</v>
      </c>
      <c r="Q19" s="1" t="s">
        <v>325</v>
      </c>
      <c r="R19" s="2" t="s">
        <v>325</v>
      </c>
    </row>
    <row r="20" spans="1:18">
      <c r="C20" s="32">
        <v>5</v>
      </c>
      <c r="E20" s="32" t="s">
        <v>649</v>
      </c>
      <c r="F20" s="32" t="s">
        <v>650</v>
      </c>
      <c r="G20" s="32" t="s">
        <v>661</v>
      </c>
      <c r="H20" s="3">
        <v>7939</v>
      </c>
      <c r="I20" s="3" t="s">
        <v>283</v>
      </c>
      <c r="J20" s="3" t="s">
        <v>332</v>
      </c>
      <c r="K20" s="2">
        <v>42302400</v>
      </c>
      <c r="L20" s="2">
        <v>11511111</v>
      </c>
      <c r="M20" s="2">
        <v>53813511</v>
      </c>
      <c r="N20" s="2">
        <v>12649573</v>
      </c>
      <c r="O20" s="6">
        <v>8</v>
      </c>
      <c r="P20" s="6">
        <v>8</v>
      </c>
      <c r="Q20" s="2">
        <v>92088.888000000006</v>
      </c>
      <c r="R20" s="2">
        <v>101196.584</v>
      </c>
    </row>
    <row r="21" spans="1:18">
      <c r="D21" s="32">
        <v>4</v>
      </c>
      <c r="E21" s="32" t="s">
        <v>651</v>
      </c>
      <c r="F21" s="32" t="s">
        <v>652</v>
      </c>
      <c r="G21" s="32" t="s">
        <v>621</v>
      </c>
      <c r="H21" s="3">
        <v>7969</v>
      </c>
      <c r="I21" s="3" t="s">
        <v>293</v>
      </c>
      <c r="J21" s="3" t="s">
        <v>327</v>
      </c>
      <c r="K21" s="2">
        <v>1103064</v>
      </c>
      <c r="L21" s="2">
        <v>0</v>
      </c>
      <c r="M21" s="2">
        <v>1103064</v>
      </c>
      <c r="N21" s="2">
        <v>193024</v>
      </c>
      <c r="O21" s="6">
        <v>11.06</v>
      </c>
      <c r="P21" s="6">
        <v>11.06</v>
      </c>
      <c r="Q21" s="1">
        <v>0</v>
      </c>
      <c r="R21" s="2">
        <v>2134.8454400000001</v>
      </c>
    </row>
    <row r="22" spans="1:18">
      <c r="B22" s="32">
        <v>4</v>
      </c>
      <c r="E22" s="32" t="s">
        <v>395</v>
      </c>
      <c r="F22" s="32" t="s">
        <v>653</v>
      </c>
      <c r="G22" s="32" t="s">
        <v>621</v>
      </c>
      <c r="H22" s="3">
        <v>7963</v>
      </c>
      <c r="I22" s="3" t="s">
        <v>292</v>
      </c>
      <c r="J22" s="3" t="s">
        <v>332</v>
      </c>
      <c r="K22" s="2">
        <v>12892800</v>
      </c>
      <c r="L22" s="2">
        <v>0</v>
      </c>
      <c r="M22" s="2">
        <v>12892800</v>
      </c>
      <c r="N22" s="2">
        <v>1289280</v>
      </c>
      <c r="O22" s="6">
        <v>9</v>
      </c>
      <c r="P22" s="6">
        <v>9</v>
      </c>
      <c r="Q22" s="1">
        <v>0</v>
      </c>
      <c r="R22" s="2">
        <v>11603.52</v>
      </c>
    </row>
    <row r="23" spans="1:18">
      <c r="C23" s="32">
        <v>6</v>
      </c>
      <c r="E23" s="32" t="s">
        <v>654</v>
      </c>
      <c r="F23" s="32" t="s">
        <v>336</v>
      </c>
      <c r="G23" s="32" t="s">
        <v>621</v>
      </c>
      <c r="H23" s="3">
        <v>7486</v>
      </c>
      <c r="I23" s="3" t="s">
        <v>283</v>
      </c>
      <c r="J23" s="3" t="s">
        <v>675</v>
      </c>
      <c r="K23" s="2">
        <v>913446</v>
      </c>
      <c r="L23" s="2">
        <v>228140</v>
      </c>
      <c r="M23" s="2">
        <v>1141586</v>
      </c>
      <c r="N23" s="2">
        <v>47646</v>
      </c>
      <c r="O23" s="6">
        <v>42</v>
      </c>
      <c r="P23" s="6">
        <v>42</v>
      </c>
      <c r="Q23" s="2">
        <v>9581.8799999999992</v>
      </c>
      <c r="R23" s="2">
        <v>2001.1320000000001</v>
      </c>
    </row>
    <row r="24" spans="1:18">
      <c r="D24" s="32">
        <v>5</v>
      </c>
      <c r="E24" s="32" t="s">
        <v>396</v>
      </c>
      <c r="F24" s="32" t="s">
        <v>655</v>
      </c>
      <c r="G24" s="32" t="s">
        <v>662</v>
      </c>
      <c r="H24" s="3">
        <v>7975</v>
      </c>
      <c r="I24" s="3" t="s">
        <v>293</v>
      </c>
      <c r="J24" s="3" t="s">
        <v>330</v>
      </c>
      <c r="K24" s="2">
        <v>600000</v>
      </c>
      <c r="L24" s="2">
        <v>0</v>
      </c>
      <c r="M24" s="2">
        <v>600000</v>
      </c>
      <c r="N24" s="2">
        <v>30000</v>
      </c>
      <c r="O24" s="6">
        <v>10</v>
      </c>
      <c r="P24" s="6">
        <v>10</v>
      </c>
      <c r="Q24" s="1">
        <v>0</v>
      </c>
      <c r="R24" s="2">
        <v>64.8</v>
      </c>
    </row>
    <row r="25" spans="1:18">
      <c r="D25" s="32">
        <v>6</v>
      </c>
      <c r="E25" s="32" t="s">
        <v>400</v>
      </c>
      <c r="F25" s="32" t="s">
        <v>656</v>
      </c>
      <c r="G25" s="32" t="s">
        <v>621</v>
      </c>
      <c r="H25" s="3">
        <v>7469</v>
      </c>
      <c r="I25" s="3" t="s">
        <v>293</v>
      </c>
      <c r="J25" s="3" t="s">
        <v>330</v>
      </c>
      <c r="K25" s="2">
        <v>500000</v>
      </c>
      <c r="L25" s="2">
        <v>0</v>
      </c>
      <c r="M25" s="2">
        <v>500000</v>
      </c>
      <c r="N25" s="2">
        <v>25000</v>
      </c>
      <c r="O25" s="6">
        <v>12.2</v>
      </c>
      <c r="P25" s="6">
        <v>12.2</v>
      </c>
      <c r="Q25" s="1">
        <v>0</v>
      </c>
      <c r="R25" s="2">
        <v>184.67140000000001</v>
      </c>
    </row>
    <row r="26" spans="1:18">
      <c r="D26" s="32">
        <v>7</v>
      </c>
      <c r="E26" s="32" t="s">
        <v>401</v>
      </c>
      <c r="F26" s="32" t="s">
        <v>657</v>
      </c>
      <c r="G26" s="32" t="s">
        <v>621</v>
      </c>
      <c r="H26" s="3">
        <v>7982</v>
      </c>
      <c r="I26" s="3" t="s">
        <v>293</v>
      </c>
      <c r="J26" s="3" t="s">
        <v>330</v>
      </c>
      <c r="K26" s="2">
        <v>1360000</v>
      </c>
      <c r="L26" s="2">
        <v>0</v>
      </c>
      <c r="M26" s="2">
        <v>1360000</v>
      </c>
      <c r="N26" s="2">
        <v>68000</v>
      </c>
      <c r="O26" s="6">
        <v>5.05</v>
      </c>
      <c r="P26" s="6">
        <v>5.9</v>
      </c>
      <c r="Q26" s="1">
        <v>0</v>
      </c>
      <c r="R26" s="2">
        <v>401.2</v>
      </c>
    </row>
    <row r="27" spans="1:18">
      <c r="B27" s="1">
        <v>5</v>
      </c>
      <c r="C27" s="1"/>
      <c r="D27" s="1"/>
      <c r="E27" s="1" t="s">
        <v>402</v>
      </c>
      <c r="F27" s="1" t="s">
        <v>676</v>
      </c>
      <c r="G27" s="1" t="s">
        <v>677</v>
      </c>
      <c r="H27" s="3">
        <v>5219</v>
      </c>
      <c r="I27" s="3" t="s">
        <v>292</v>
      </c>
      <c r="J27" s="3" t="s">
        <v>332</v>
      </c>
      <c r="K27" s="2">
        <v>5045000</v>
      </c>
      <c r="L27" s="2">
        <v>1171500</v>
      </c>
      <c r="M27" s="2">
        <f>L27+K27</f>
        <v>6216500</v>
      </c>
      <c r="N27" s="2">
        <v>1501500</v>
      </c>
      <c r="O27" s="6">
        <v>33</v>
      </c>
      <c r="P27" s="6">
        <v>33</v>
      </c>
      <c r="Q27" s="2">
        <v>38659.5</v>
      </c>
      <c r="R27" s="2">
        <v>49549.5</v>
      </c>
    </row>
    <row r="28" spans="1:18">
      <c r="B28" s="1"/>
      <c r="C28" s="1"/>
      <c r="D28" s="1">
        <v>8</v>
      </c>
      <c r="E28" s="1" t="s">
        <v>410</v>
      </c>
      <c r="F28" s="1" t="s">
        <v>678</v>
      </c>
      <c r="G28" s="1" t="s">
        <v>621</v>
      </c>
      <c r="H28" s="3">
        <v>7988</v>
      </c>
      <c r="I28" s="3" t="s">
        <v>293</v>
      </c>
      <c r="J28" s="3" t="s">
        <v>330</v>
      </c>
      <c r="K28" s="2">
        <v>1500000</v>
      </c>
      <c r="L28" s="2">
        <v>0</v>
      </c>
      <c r="M28" s="2">
        <f>L28+K28</f>
        <v>1500000</v>
      </c>
      <c r="N28" s="2">
        <v>180000</v>
      </c>
      <c r="O28" s="6">
        <v>2.59</v>
      </c>
      <c r="P28" s="6">
        <v>2.59</v>
      </c>
      <c r="Q28" s="1">
        <v>0</v>
      </c>
      <c r="R28" s="2">
        <v>466.2</v>
      </c>
    </row>
    <row r="29" spans="1:18">
      <c r="B29" s="32">
        <v>6</v>
      </c>
      <c r="E29" s="32" t="s">
        <v>412</v>
      </c>
      <c r="F29" s="32" t="s">
        <v>681</v>
      </c>
      <c r="G29" s="32" t="s">
        <v>682</v>
      </c>
      <c r="H29" s="3">
        <v>7474</v>
      </c>
      <c r="I29" s="3" t="s">
        <v>292</v>
      </c>
      <c r="J29" s="3" t="s">
        <v>332</v>
      </c>
      <c r="K29" s="2">
        <v>6720000</v>
      </c>
      <c r="L29" s="2">
        <v>1300000</v>
      </c>
      <c r="M29" s="2">
        <v>8020000</v>
      </c>
      <c r="N29" s="2">
        <v>2260000</v>
      </c>
      <c r="O29" s="6">
        <v>10.5</v>
      </c>
      <c r="P29" s="6">
        <v>10.5</v>
      </c>
      <c r="Q29" s="2">
        <v>13650</v>
      </c>
      <c r="R29" s="2">
        <v>23730</v>
      </c>
    </row>
    <row r="30" spans="1:18">
      <c r="A30" s="32">
        <v>2</v>
      </c>
      <c r="E30" s="32" t="s">
        <v>679</v>
      </c>
      <c r="F30" s="32" t="s">
        <v>683</v>
      </c>
      <c r="G30" s="32" t="s">
        <v>662</v>
      </c>
      <c r="H30" s="3">
        <v>6494</v>
      </c>
      <c r="I30" s="3" t="s">
        <v>282</v>
      </c>
      <c r="J30" s="3" t="s">
        <v>688</v>
      </c>
      <c r="K30" s="2">
        <v>6098283</v>
      </c>
      <c r="L30" s="2">
        <v>0</v>
      </c>
      <c r="M30" s="2">
        <v>6098283</v>
      </c>
      <c r="N30" s="2" t="s">
        <v>325</v>
      </c>
      <c r="O30" s="6" t="s">
        <v>325</v>
      </c>
      <c r="P30" s="6">
        <v>129.9</v>
      </c>
      <c r="Q30" s="1" t="s">
        <v>325</v>
      </c>
      <c r="R30" s="2" t="s">
        <v>325</v>
      </c>
    </row>
    <row r="31" spans="1:18">
      <c r="B31" s="32">
        <v>7</v>
      </c>
      <c r="E31" s="32" t="s">
        <v>680</v>
      </c>
      <c r="F31" s="32" t="s">
        <v>684</v>
      </c>
      <c r="G31" s="32" t="s">
        <v>685</v>
      </c>
      <c r="H31" s="3">
        <v>7998</v>
      </c>
      <c r="I31" s="3" t="s">
        <v>292</v>
      </c>
      <c r="J31" s="3" t="s">
        <v>330</v>
      </c>
      <c r="K31" s="2">
        <v>8000000</v>
      </c>
      <c r="L31" s="2">
        <v>0</v>
      </c>
      <c r="M31" s="2">
        <v>8000000</v>
      </c>
      <c r="N31" s="2">
        <v>800000</v>
      </c>
      <c r="O31" s="6">
        <v>7</v>
      </c>
      <c r="P31" s="6">
        <v>7.4</v>
      </c>
      <c r="Q31" s="1">
        <v>0</v>
      </c>
      <c r="R31" s="2">
        <v>5920</v>
      </c>
    </row>
    <row r="32" spans="1:18">
      <c r="D32" s="32">
        <v>9</v>
      </c>
      <c r="E32" s="32" t="s">
        <v>422</v>
      </c>
      <c r="F32" s="32" t="s">
        <v>686</v>
      </c>
      <c r="G32" s="32" t="s">
        <v>687</v>
      </c>
      <c r="H32" s="3">
        <v>4441</v>
      </c>
      <c r="I32" s="3" t="s">
        <v>293</v>
      </c>
      <c r="J32" s="3" t="s">
        <v>327</v>
      </c>
      <c r="K32" s="2">
        <v>1000000</v>
      </c>
      <c r="L32" s="2">
        <v>0</v>
      </c>
      <c r="M32" s="2">
        <v>1000000</v>
      </c>
      <c r="N32" s="2">
        <v>150000</v>
      </c>
      <c r="O32" s="6">
        <v>27.45</v>
      </c>
      <c r="P32" s="6">
        <v>27.45</v>
      </c>
      <c r="Q32" s="1">
        <v>0</v>
      </c>
      <c r="R32" s="2">
        <v>4117.5</v>
      </c>
    </row>
    <row r="33" spans="1:18">
      <c r="A33" s="1"/>
      <c r="B33" s="1"/>
      <c r="C33" s="1">
        <v>7</v>
      </c>
      <c r="D33" s="1"/>
      <c r="E33" s="1" t="s">
        <v>426</v>
      </c>
      <c r="F33" s="1" t="s">
        <v>689</v>
      </c>
      <c r="G33" s="1" t="s">
        <v>635</v>
      </c>
      <c r="H33" s="3">
        <v>4438</v>
      </c>
      <c r="I33" s="3" t="s">
        <v>283</v>
      </c>
      <c r="J33" s="3" t="s">
        <v>332</v>
      </c>
      <c r="K33" s="2">
        <v>6000000</v>
      </c>
      <c r="L33" s="2">
        <v>1500000</v>
      </c>
      <c r="M33" s="2">
        <v>7500000</v>
      </c>
      <c r="N33" s="2">
        <v>1500000</v>
      </c>
      <c r="O33" s="6">
        <v>10.5</v>
      </c>
      <c r="P33" s="6">
        <v>10.5</v>
      </c>
      <c r="Q33" s="2">
        <v>15750</v>
      </c>
      <c r="R33" s="2">
        <v>15750</v>
      </c>
    </row>
    <row r="34" spans="1:18">
      <c r="A34" s="1"/>
      <c r="B34" s="1"/>
      <c r="C34" s="1"/>
      <c r="D34" s="1">
        <v>10</v>
      </c>
      <c r="E34" s="1" t="s">
        <v>429</v>
      </c>
      <c r="F34" s="1" t="s">
        <v>690</v>
      </c>
      <c r="G34" s="1" t="s">
        <v>662</v>
      </c>
      <c r="H34" s="3">
        <v>4452</v>
      </c>
      <c r="I34" s="3" t="s">
        <v>293</v>
      </c>
      <c r="J34" s="3" t="s">
        <v>327</v>
      </c>
      <c r="K34" s="2">
        <v>1020000</v>
      </c>
      <c r="L34" s="2">
        <v>0</v>
      </c>
      <c r="M34" s="2">
        <v>1020000</v>
      </c>
      <c r="N34" s="2">
        <v>153000</v>
      </c>
      <c r="O34" s="6">
        <v>8.9700000000000006</v>
      </c>
      <c r="P34" s="6">
        <v>8.9700000000000006</v>
      </c>
      <c r="Q34" s="1">
        <v>0</v>
      </c>
      <c r="R34" s="2">
        <v>1372.41</v>
      </c>
    </row>
    <row r="35" spans="1:18">
      <c r="A35" s="1">
        <v>3</v>
      </c>
      <c r="B35" s="1"/>
      <c r="C35" s="1"/>
      <c r="D35" s="1"/>
      <c r="E35" s="1" t="s">
        <v>691</v>
      </c>
      <c r="F35" s="1" t="s">
        <v>692</v>
      </c>
      <c r="G35" s="1" t="s">
        <v>661</v>
      </c>
      <c r="H35" s="3">
        <v>4444</v>
      </c>
      <c r="I35" s="3" t="s">
        <v>282</v>
      </c>
      <c r="J35" s="3" t="s">
        <v>332</v>
      </c>
      <c r="K35" s="2">
        <v>25000000</v>
      </c>
      <c r="L35" s="2">
        <v>0</v>
      </c>
      <c r="M35" s="2">
        <v>25000000</v>
      </c>
      <c r="N35" s="2">
        <v>14437500</v>
      </c>
      <c r="O35" s="6">
        <v>27</v>
      </c>
      <c r="P35" s="6">
        <v>27</v>
      </c>
      <c r="Q35" s="1">
        <v>0</v>
      </c>
      <c r="R35" s="2">
        <v>389812.5</v>
      </c>
    </row>
    <row r="36" spans="1:18">
      <c r="A36" s="1"/>
      <c r="B36" s="1"/>
      <c r="C36" s="1"/>
      <c r="D36" s="1">
        <v>11</v>
      </c>
      <c r="E36" s="1" t="s">
        <v>691</v>
      </c>
      <c r="F36" s="1" t="s">
        <v>693</v>
      </c>
      <c r="G36" s="1" t="s">
        <v>635</v>
      </c>
      <c r="H36" s="3">
        <v>4460</v>
      </c>
      <c r="I36" s="3" t="s">
        <v>293</v>
      </c>
      <c r="J36" s="3" t="s">
        <v>330</v>
      </c>
      <c r="K36" s="2">
        <v>659000</v>
      </c>
      <c r="L36" s="2">
        <v>0</v>
      </c>
      <c r="M36" s="2">
        <v>659000</v>
      </c>
      <c r="N36" s="2">
        <v>146950</v>
      </c>
      <c r="O36" s="6">
        <v>10.4</v>
      </c>
      <c r="P36" s="6">
        <v>10.4</v>
      </c>
      <c r="Q36" s="2">
        <v>0</v>
      </c>
      <c r="R36" s="2">
        <v>731.07839999999999</v>
      </c>
    </row>
    <row r="37" spans="1:18">
      <c r="A37" s="1"/>
      <c r="B37" s="1"/>
      <c r="C37" s="1">
        <v>8</v>
      </c>
      <c r="D37" s="1"/>
      <c r="E37" s="1" t="s">
        <v>694</v>
      </c>
      <c r="F37" s="1" t="s">
        <v>695</v>
      </c>
      <c r="G37" s="1" t="s">
        <v>635</v>
      </c>
      <c r="H37" s="3">
        <v>4442</v>
      </c>
      <c r="I37" s="3" t="s">
        <v>283</v>
      </c>
      <c r="J37" s="3" t="s">
        <v>332</v>
      </c>
      <c r="K37" s="2">
        <v>4918285</v>
      </c>
      <c r="L37" s="2">
        <v>1525050</v>
      </c>
      <c r="M37" s="2">
        <v>6443335</v>
      </c>
      <c r="N37" s="2">
        <v>1525050</v>
      </c>
      <c r="O37" s="6">
        <v>18.600000000000001</v>
      </c>
      <c r="P37" s="6">
        <v>18.600000000000001</v>
      </c>
      <c r="Q37" s="2">
        <v>28365.93</v>
      </c>
      <c r="R37" s="2">
        <v>28365.93</v>
      </c>
    </row>
    <row r="38" spans="1:18">
      <c r="A38" s="1"/>
      <c r="B38" s="1"/>
      <c r="C38" s="1"/>
      <c r="D38" s="1">
        <v>12</v>
      </c>
      <c r="E38" s="1" t="s">
        <v>694</v>
      </c>
      <c r="F38" s="1" t="s">
        <v>696</v>
      </c>
      <c r="G38" s="1" t="s">
        <v>621</v>
      </c>
      <c r="H38" s="3">
        <v>4445</v>
      </c>
      <c r="I38" s="3" t="s">
        <v>293</v>
      </c>
      <c r="J38" s="3" t="s">
        <v>330</v>
      </c>
      <c r="K38" s="2">
        <v>462000</v>
      </c>
      <c r="L38" s="2">
        <v>0</v>
      </c>
      <c r="M38" s="2">
        <v>462000</v>
      </c>
      <c r="N38" s="2">
        <v>46200</v>
      </c>
      <c r="O38" s="6">
        <v>10</v>
      </c>
      <c r="P38" s="6">
        <v>10</v>
      </c>
      <c r="Q38" s="2">
        <v>0</v>
      </c>
      <c r="R38" s="2">
        <v>145.75</v>
      </c>
    </row>
    <row r="39" spans="1:18">
      <c r="A39" s="1"/>
      <c r="B39" s="1"/>
      <c r="C39" s="1"/>
      <c r="D39" s="1">
        <v>13</v>
      </c>
      <c r="E39" s="1" t="s">
        <v>697</v>
      </c>
      <c r="F39" s="1" t="s">
        <v>698</v>
      </c>
      <c r="G39" s="1" t="s">
        <v>685</v>
      </c>
      <c r="H39" s="3">
        <v>7538</v>
      </c>
      <c r="I39" s="3" t="s">
        <v>293</v>
      </c>
      <c r="J39" s="3" t="s">
        <v>327</v>
      </c>
      <c r="K39" s="2">
        <v>2032800</v>
      </c>
      <c r="L39" s="2">
        <v>0</v>
      </c>
      <c r="M39" s="2">
        <v>2032800</v>
      </c>
      <c r="N39" s="2">
        <v>203280</v>
      </c>
      <c r="O39" s="6">
        <v>11.6</v>
      </c>
      <c r="P39" s="6">
        <v>11.6</v>
      </c>
      <c r="Q39" s="2">
        <v>0</v>
      </c>
      <c r="R39" s="2">
        <v>2358.0479999999998</v>
      </c>
    </row>
    <row r="40" spans="1:18">
      <c r="A40" s="1">
        <v>4</v>
      </c>
      <c r="B40" s="1"/>
      <c r="C40" s="1"/>
      <c r="D40" s="1"/>
      <c r="E40" s="1" t="s">
        <v>437</v>
      </c>
      <c r="F40" s="1" t="s">
        <v>699</v>
      </c>
      <c r="G40" s="1" t="s">
        <v>700</v>
      </c>
      <c r="H40" s="3">
        <v>4447</v>
      </c>
      <c r="I40" s="3" t="s">
        <v>282</v>
      </c>
      <c r="J40" s="3" t="s">
        <v>332</v>
      </c>
      <c r="K40" s="2">
        <v>30073600</v>
      </c>
      <c r="L40" s="2">
        <v>8600000</v>
      </c>
      <c r="M40" s="2">
        <v>38673600</v>
      </c>
      <c r="N40" s="2">
        <v>19698960</v>
      </c>
      <c r="O40" s="6">
        <v>20.25</v>
      </c>
      <c r="P40" s="6">
        <v>20.25</v>
      </c>
      <c r="Q40" s="2">
        <v>174150</v>
      </c>
      <c r="R40" s="2">
        <v>398903.94</v>
      </c>
    </row>
    <row r="41" spans="1:18">
      <c r="A41" s="1"/>
      <c r="B41" s="1"/>
      <c r="C41" s="1"/>
      <c r="D41" s="1">
        <v>14</v>
      </c>
      <c r="E41" s="1" t="s">
        <v>442</v>
      </c>
      <c r="F41" s="1" t="s">
        <v>701</v>
      </c>
      <c r="G41" s="1" t="s">
        <v>702</v>
      </c>
      <c r="H41" s="3">
        <v>4451</v>
      </c>
      <c r="I41" s="3" t="s">
        <v>293</v>
      </c>
      <c r="J41" s="3" t="s">
        <v>330</v>
      </c>
      <c r="K41" s="2">
        <v>1500000</v>
      </c>
      <c r="L41" s="2">
        <v>0</v>
      </c>
      <c r="M41" s="2">
        <v>1500000</v>
      </c>
      <c r="N41" s="2">
        <v>75000</v>
      </c>
      <c r="O41" s="6">
        <v>4</v>
      </c>
      <c r="P41" s="6">
        <v>4</v>
      </c>
      <c r="Q41" s="2">
        <v>0</v>
      </c>
      <c r="R41" s="2">
        <v>375</v>
      </c>
    </row>
    <row r="42" spans="1:18">
      <c r="A42" s="1">
        <v>5</v>
      </c>
      <c r="B42" s="1"/>
      <c r="C42" s="1"/>
      <c r="D42" s="1"/>
      <c r="E42" s="1" t="s">
        <v>442</v>
      </c>
      <c r="F42" s="1" t="s">
        <v>703</v>
      </c>
      <c r="G42" s="1" t="s">
        <v>635</v>
      </c>
      <c r="H42" s="3">
        <v>7791</v>
      </c>
      <c r="I42" s="3" t="s">
        <v>282</v>
      </c>
      <c r="J42" s="3" t="s">
        <v>332</v>
      </c>
      <c r="K42" s="2">
        <v>178882164</v>
      </c>
      <c r="L42" s="2">
        <v>42424242</v>
      </c>
      <c r="M42" s="2">
        <v>221306406</v>
      </c>
      <c r="N42" s="2">
        <v>47619047</v>
      </c>
      <c r="O42" s="6">
        <v>16.5</v>
      </c>
      <c r="P42" s="6">
        <v>16.5</v>
      </c>
      <c r="Q42" s="2">
        <v>699999.99300000002</v>
      </c>
      <c r="R42" s="2">
        <v>999999.99</v>
      </c>
    </row>
    <row r="43" spans="1:18">
      <c r="A43" s="1"/>
      <c r="B43" s="1"/>
      <c r="C43" s="1">
        <v>9</v>
      </c>
      <c r="D43" s="1"/>
      <c r="E43" s="1" t="s">
        <v>442</v>
      </c>
      <c r="F43" s="1" t="s">
        <v>704</v>
      </c>
      <c r="G43" s="1" t="s">
        <v>705</v>
      </c>
      <c r="H43" s="3">
        <v>5773</v>
      </c>
      <c r="I43" s="3" t="s">
        <v>283</v>
      </c>
      <c r="J43" s="3" t="s">
        <v>629</v>
      </c>
      <c r="K43" s="2">
        <v>342842150</v>
      </c>
      <c r="L43" s="2">
        <v>0</v>
      </c>
      <c r="M43" s="2">
        <v>342842150</v>
      </c>
      <c r="N43" s="2" t="s">
        <v>325</v>
      </c>
      <c r="O43" s="6" t="s">
        <v>325</v>
      </c>
      <c r="P43" s="6">
        <v>12</v>
      </c>
      <c r="Q43" s="2" t="s">
        <v>325</v>
      </c>
      <c r="R43" s="2" t="s">
        <v>325</v>
      </c>
    </row>
    <row r="44" spans="1:18">
      <c r="A44" s="1"/>
      <c r="B44" s="1"/>
      <c r="C44" s="1"/>
      <c r="D44" s="1">
        <v>15</v>
      </c>
      <c r="E44" s="1" t="s">
        <v>444</v>
      </c>
      <c r="F44" s="1" t="s">
        <v>706</v>
      </c>
      <c r="G44" s="1" t="s">
        <v>621</v>
      </c>
      <c r="H44" s="3">
        <v>4440</v>
      </c>
      <c r="I44" s="3" t="s">
        <v>293</v>
      </c>
      <c r="J44" s="3" t="s">
        <v>327</v>
      </c>
      <c r="K44" s="2">
        <v>956750</v>
      </c>
      <c r="L44" s="2">
        <v>0</v>
      </c>
      <c r="M44" s="2">
        <v>956750</v>
      </c>
      <c r="N44" s="2">
        <v>170000</v>
      </c>
      <c r="O44" s="6">
        <v>10.4</v>
      </c>
      <c r="P44" s="6">
        <v>10.4</v>
      </c>
      <c r="Q44" s="2">
        <v>0</v>
      </c>
      <c r="R44" s="2">
        <v>1768</v>
      </c>
    </row>
    <row r="45" spans="1:18">
      <c r="A45" s="1"/>
      <c r="B45" s="1"/>
      <c r="C45" s="1"/>
      <c r="D45" s="1">
        <v>16</v>
      </c>
      <c r="E45" s="1" t="s">
        <v>448</v>
      </c>
      <c r="F45" s="1" t="s">
        <v>707</v>
      </c>
      <c r="G45" s="1" t="s">
        <v>661</v>
      </c>
      <c r="H45" s="3">
        <v>4461</v>
      </c>
      <c r="I45" s="3" t="s">
        <v>293</v>
      </c>
      <c r="J45" s="3" t="s">
        <v>327</v>
      </c>
      <c r="K45" s="2">
        <v>3706160</v>
      </c>
      <c r="L45" s="2">
        <v>0</v>
      </c>
      <c r="M45" s="2">
        <v>3706160</v>
      </c>
      <c r="N45" s="2">
        <v>370616</v>
      </c>
      <c r="O45" s="6">
        <v>6.5</v>
      </c>
      <c r="P45" s="6">
        <v>6.5</v>
      </c>
      <c r="Q45" s="2">
        <v>0</v>
      </c>
      <c r="R45" s="2">
        <v>2409.0039999999999</v>
      </c>
    </row>
    <row r="46" spans="1:18">
      <c r="A46" s="1"/>
      <c r="B46" s="1">
        <v>8</v>
      </c>
      <c r="C46" s="1"/>
      <c r="D46" s="1"/>
      <c r="E46" s="1" t="s">
        <v>452</v>
      </c>
      <c r="F46" s="1" t="s">
        <v>708</v>
      </c>
      <c r="G46" s="1" t="s">
        <v>709</v>
      </c>
      <c r="H46" s="3">
        <v>4449</v>
      </c>
      <c r="I46" s="3" t="s">
        <v>292</v>
      </c>
      <c r="J46" s="3" t="s">
        <v>710</v>
      </c>
      <c r="K46" s="2">
        <v>189937</v>
      </c>
      <c r="L46" s="2">
        <v>0</v>
      </c>
      <c r="M46" s="2">
        <v>189937</v>
      </c>
      <c r="N46" s="2" t="s">
        <v>325</v>
      </c>
      <c r="O46" s="6" t="s">
        <v>325</v>
      </c>
      <c r="P46" s="6">
        <v>50.8</v>
      </c>
      <c r="Q46" s="2" t="s">
        <v>325</v>
      </c>
      <c r="R46" s="2" t="s">
        <v>325</v>
      </c>
    </row>
    <row r="47" spans="1:18">
      <c r="A47" s="1"/>
      <c r="B47" s="1">
        <v>9</v>
      </c>
      <c r="C47" s="1"/>
      <c r="D47" s="1"/>
      <c r="E47" s="1" t="s">
        <v>452</v>
      </c>
      <c r="F47" s="1" t="s">
        <v>711</v>
      </c>
      <c r="G47" s="1" t="s">
        <v>712</v>
      </c>
      <c r="H47" s="3">
        <v>4448</v>
      </c>
      <c r="I47" s="3" t="s">
        <v>292</v>
      </c>
      <c r="J47" s="3" t="s">
        <v>710</v>
      </c>
      <c r="K47" s="2">
        <v>189937</v>
      </c>
      <c r="L47" s="2">
        <v>0</v>
      </c>
      <c r="M47" s="2">
        <v>189937</v>
      </c>
      <c r="N47" s="2" t="s">
        <v>325</v>
      </c>
      <c r="O47" s="6" t="s">
        <v>325</v>
      </c>
      <c r="P47" s="6">
        <v>69.2</v>
      </c>
      <c r="Q47" s="2" t="s">
        <v>325</v>
      </c>
      <c r="R47" s="2" t="s">
        <v>325</v>
      </c>
    </row>
    <row r="48" spans="1:18">
      <c r="A48" s="32">
        <v>6</v>
      </c>
      <c r="E48" s="32" t="s">
        <v>713</v>
      </c>
      <c r="F48" s="32" t="s">
        <v>715</v>
      </c>
      <c r="G48" s="32" t="s">
        <v>627</v>
      </c>
      <c r="H48" s="3">
        <v>4455</v>
      </c>
      <c r="I48" s="3" t="s">
        <v>282</v>
      </c>
      <c r="J48" s="3" t="s">
        <v>710</v>
      </c>
      <c r="K48" s="2">
        <v>25668609</v>
      </c>
      <c r="L48" s="2">
        <v>0</v>
      </c>
      <c r="M48" s="2">
        <v>25668609</v>
      </c>
      <c r="N48" s="2" t="s">
        <v>325</v>
      </c>
      <c r="O48" s="6" t="s">
        <v>325</v>
      </c>
      <c r="P48" s="6">
        <v>30.5</v>
      </c>
      <c r="Q48" s="2" t="s">
        <v>325</v>
      </c>
      <c r="R48" s="2" t="s">
        <v>325</v>
      </c>
    </row>
    <row r="49" spans="1:18">
      <c r="A49" s="32">
        <v>7</v>
      </c>
      <c r="E49" s="32" t="s">
        <v>713</v>
      </c>
      <c r="F49" s="32" t="s">
        <v>716</v>
      </c>
      <c r="G49" s="32" t="s">
        <v>627</v>
      </c>
      <c r="H49" s="3">
        <v>4456</v>
      </c>
      <c r="I49" s="3" t="s">
        <v>282</v>
      </c>
      <c r="J49" s="3" t="s">
        <v>710</v>
      </c>
      <c r="K49" s="2">
        <v>25668609</v>
      </c>
      <c r="L49" s="2">
        <v>0</v>
      </c>
      <c r="M49" s="2">
        <v>25668609</v>
      </c>
      <c r="N49" s="2" t="s">
        <v>325</v>
      </c>
      <c r="O49" s="6" t="s">
        <v>325</v>
      </c>
      <c r="P49" s="6">
        <v>23.3</v>
      </c>
      <c r="Q49" s="2" t="s">
        <v>325</v>
      </c>
      <c r="R49" s="2" t="s">
        <v>325</v>
      </c>
    </row>
    <row r="50" spans="1:18">
      <c r="A50" s="32">
        <v>8</v>
      </c>
      <c r="E50" s="32" t="s">
        <v>713</v>
      </c>
      <c r="F50" s="32" t="s">
        <v>717</v>
      </c>
      <c r="G50" s="32" t="s">
        <v>627</v>
      </c>
      <c r="H50" s="3">
        <v>4457</v>
      </c>
      <c r="I50" s="3" t="s">
        <v>282</v>
      </c>
      <c r="J50" s="3" t="s">
        <v>710</v>
      </c>
      <c r="K50" s="2">
        <v>25668609</v>
      </c>
      <c r="L50" s="2">
        <v>0</v>
      </c>
      <c r="M50" s="2">
        <v>25668609</v>
      </c>
      <c r="N50" s="2" t="s">
        <v>325</v>
      </c>
      <c r="O50" s="6" t="s">
        <v>325</v>
      </c>
      <c r="P50" s="6">
        <v>25</v>
      </c>
      <c r="Q50" s="2" t="s">
        <v>325</v>
      </c>
      <c r="R50" s="2" t="s">
        <v>325</v>
      </c>
    </row>
    <row r="51" spans="1:18">
      <c r="A51" s="32">
        <v>9</v>
      </c>
      <c r="E51" s="32" t="s">
        <v>713</v>
      </c>
      <c r="F51" s="32" t="s">
        <v>718</v>
      </c>
      <c r="G51" s="32" t="s">
        <v>627</v>
      </c>
      <c r="H51" s="3">
        <v>4458</v>
      </c>
      <c r="I51" s="3" t="s">
        <v>282</v>
      </c>
      <c r="J51" s="3" t="s">
        <v>710</v>
      </c>
      <c r="K51" s="2">
        <v>26094369</v>
      </c>
      <c r="L51" s="2">
        <v>0</v>
      </c>
      <c r="M51" s="2">
        <v>26094369</v>
      </c>
      <c r="N51" s="2" t="s">
        <v>325</v>
      </c>
      <c r="O51" s="6" t="s">
        <v>325</v>
      </c>
      <c r="P51" s="6">
        <v>15.8</v>
      </c>
      <c r="Q51" s="2" t="s">
        <v>325</v>
      </c>
      <c r="R51" s="2" t="s">
        <v>325</v>
      </c>
    </row>
    <row r="52" spans="1:18">
      <c r="B52" s="32">
        <v>10</v>
      </c>
      <c r="E52" s="32" t="s">
        <v>460</v>
      </c>
      <c r="F52" s="32" t="s">
        <v>719</v>
      </c>
      <c r="G52" s="32" t="s">
        <v>720</v>
      </c>
      <c r="H52" s="3">
        <v>7235</v>
      </c>
      <c r="I52" s="3" t="s">
        <v>292</v>
      </c>
      <c r="J52" s="3" t="s">
        <v>733</v>
      </c>
      <c r="K52" s="2">
        <v>1000000</v>
      </c>
      <c r="L52" s="2">
        <v>0</v>
      </c>
      <c r="M52" s="2">
        <v>1000000</v>
      </c>
      <c r="N52" s="2">
        <v>122120</v>
      </c>
      <c r="O52" s="6">
        <v>50</v>
      </c>
      <c r="P52" s="6">
        <v>50</v>
      </c>
      <c r="Q52" s="2">
        <v>0</v>
      </c>
      <c r="R52" s="2">
        <v>6106</v>
      </c>
    </row>
    <row r="53" spans="1:18">
      <c r="A53" s="32">
        <v>10</v>
      </c>
      <c r="E53" s="32" t="s">
        <v>460</v>
      </c>
      <c r="F53" s="32" t="s">
        <v>721</v>
      </c>
      <c r="G53" s="32" t="s">
        <v>628</v>
      </c>
      <c r="H53" s="3">
        <v>5777</v>
      </c>
      <c r="I53" s="3" t="s">
        <v>282</v>
      </c>
      <c r="J53" s="3" t="s">
        <v>332</v>
      </c>
      <c r="K53" s="2">
        <v>98838437</v>
      </c>
      <c r="L53" s="2">
        <v>16666666</v>
      </c>
      <c r="M53" s="2">
        <v>115505103</v>
      </c>
      <c r="N53" s="2">
        <v>28876275</v>
      </c>
      <c r="O53" s="6">
        <v>24</v>
      </c>
      <c r="P53" s="6">
        <v>24</v>
      </c>
      <c r="Q53" s="2">
        <v>399999.984</v>
      </c>
      <c r="R53" s="2">
        <v>693030.6</v>
      </c>
    </row>
    <row r="54" spans="1:18">
      <c r="B54" s="32">
        <v>11</v>
      </c>
      <c r="E54" s="32" t="s">
        <v>516</v>
      </c>
      <c r="F54" s="32" t="s">
        <v>722</v>
      </c>
      <c r="G54" s="32" t="s">
        <v>621</v>
      </c>
      <c r="H54" s="3">
        <v>4468</v>
      </c>
      <c r="I54" s="3" t="s">
        <v>292</v>
      </c>
      <c r="J54" s="3" t="s">
        <v>327</v>
      </c>
      <c r="K54" s="2">
        <v>2500000</v>
      </c>
      <c r="L54" s="2">
        <v>326429</v>
      </c>
      <c r="M54" s="2">
        <v>2826429</v>
      </c>
      <c r="N54" s="2">
        <v>457001</v>
      </c>
      <c r="O54" s="6">
        <v>23</v>
      </c>
      <c r="P54" s="6">
        <v>23</v>
      </c>
      <c r="Q54" s="2">
        <v>7507.8670000000002</v>
      </c>
      <c r="R54" s="2">
        <v>10511.022999999999</v>
      </c>
    </row>
    <row r="55" spans="1:18">
      <c r="D55" s="32">
        <v>17</v>
      </c>
      <c r="E55" s="32" t="s">
        <v>516</v>
      </c>
      <c r="F55" s="32" t="s">
        <v>723</v>
      </c>
      <c r="G55" s="32" t="s">
        <v>621</v>
      </c>
      <c r="H55" s="3">
        <v>4471</v>
      </c>
      <c r="I55" s="3" t="s">
        <v>293</v>
      </c>
      <c r="J55" s="3" t="s">
        <v>327</v>
      </c>
      <c r="K55" s="2">
        <v>3984590</v>
      </c>
      <c r="L55" s="2">
        <v>0</v>
      </c>
      <c r="M55" s="2">
        <v>3984590</v>
      </c>
      <c r="N55" s="2">
        <v>777722</v>
      </c>
      <c r="O55" s="6">
        <v>9</v>
      </c>
      <c r="P55" s="6">
        <v>9</v>
      </c>
      <c r="Q55" s="2">
        <v>0</v>
      </c>
      <c r="R55" s="2">
        <v>6999.4979999999996</v>
      </c>
    </row>
    <row r="56" spans="1:18">
      <c r="B56" s="32">
        <v>12</v>
      </c>
      <c r="E56" s="32" t="s">
        <v>518</v>
      </c>
      <c r="F56" s="32" t="s">
        <v>366</v>
      </c>
      <c r="G56" s="32" t="s">
        <v>724</v>
      </c>
      <c r="H56" s="3">
        <v>7576</v>
      </c>
      <c r="I56" s="3" t="s">
        <v>292</v>
      </c>
      <c r="J56" s="3" t="s">
        <v>734</v>
      </c>
      <c r="K56" s="2">
        <v>2000000</v>
      </c>
      <c r="L56" s="2">
        <v>0</v>
      </c>
      <c r="M56" s="2">
        <v>2000000</v>
      </c>
      <c r="N56" s="2" t="s">
        <v>325</v>
      </c>
      <c r="O56" s="6" t="s">
        <v>325</v>
      </c>
      <c r="P56" s="6">
        <v>57</v>
      </c>
      <c r="Q56" s="2" t="s">
        <v>325</v>
      </c>
      <c r="R56" s="2" t="s">
        <v>325</v>
      </c>
    </row>
    <row r="57" spans="1:18">
      <c r="B57" s="32">
        <v>13</v>
      </c>
      <c r="E57" s="32" t="s">
        <v>520</v>
      </c>
      <c r="F57" s="32" t="s">
        <v>725</v>
      </c>
      <c r="G57" s="32" t="s">
        <v>720</v>
      </c>
      <c r="H57" s="3">
        <v>6038</v>
      </c>
      <c r="I57" s="3" t="s">
        <v>292</v>
      </c>
      <c r="J57" s="3" t="s">
        <v>734</v>
      </c>
      <c r="K57" s="2">
        <v>9393855</v>
      </c>
      <c r="L57" s="2">
        <v>0</v>
      </c>
      <c r="M57" s="2">
        <v>9393855</v>
      </c>
      <c r="N57" s="2" t="s">
        <v>325</v>
      </c>
      <c r="O57" s="6" t="s">
        <v>325</v>
      </c>
      <c r="P57" s="6">
        <v>7.5</v>
      </c>
      <c r="Q57" s="2" t="s">
        <v>325</v>
      </c>
      <c r="R57" s="2" t="s">
        <v>325</v>
      </c>
    </row>
    <row r="58" spans="1:18">
      <c r="D58" s="32">
        <v>18</v>
      </c>
      <c r="E58" s="32" t="s">
        <v>522</v>
      </c>
      <c r="F58" s="32" t="s">
        <v>726</v>
      </c>
      <c r="G58" s="32" t="s">
        <v>621</v>
      </c>
      <c r="H58" s="3">
        <v>7175</v>
      </c>
      <c r="I58" s="3" t="s">
        <v>293</v>
      </c>
      <c r="J58" s="3" t="s">
        <v>330</v>
      </c>
      <c r="K58" s="2">
        <v>1500000</v>
      </c>
      <c r="L58" s="2">
        <v>0</v>
      </c>
      <c r="M58" s="2">
        <v>1500000</v>
      </c>
      <c r="N58" s="2">
        <v>75000</v>
      </c>
      <c r="O58" s="6">
        <v>12.65</v>
      </c>
      <c r="P58" s="6">
        <v>12.65</v>
      </c>
      <c r="Q58" s="2">
        <v>0</v>
      </c>
      <c r="R58" s="2">
        <v>191.87520000000001</v>
      </c>
    </row>
    <row r="59" spans="1:18">
      <c r="D59" s="32">
        <v>19</v>
      </c>
      <c r="E59" s="32" t="s">
        <v>539</v>
      </c>
      <c r="F59" s="32" t="s">
        <v>727</v>
      </c>
      <c r="G59" s="32" t="s">
        <v>662</v>
      </c>
      <c r="H59" s="3">
        <v>4474</v>
      </c>
      <c r="I59" s="3" t="s">
        <v>293</v>
      </c>
      <c r="J59" s="3" t="s">
        <v>330</v>
      </c>
      <c r="K59" s="2">
        <v>777000</v>
      </c>
      <c r="L59" s="2">
        <v>0</v>
      </c>
      <c r="M59" s="2">
        <v>777000</v>
      </c>
      <c r="N59" s="2">
        <v>54390</v>
      </c>
      <c r="O59" s="6">
        <v>6.7</v>
      </c>
      <c r="P59" s="6">
        <v>6.7</v>
      </c>
      <c r="Q59" s="2">
        <v>0</v>
      </c>
      <c r="R59" s="2">
        <v>364.41300000000001</v>
      </c>
    </row>
    <row r="60" spans="1:18">
      <c r="D60" s="32">
        <v>20</v>
      </c>
      <c r="E60" s="32" t="s">
        <v>541</v>
      </c>
      <c r="F60" s="32" t="s">
        <v>728</v>
      </c>
      <c r="G60" s="32" t="s">
        <v>677</v>
      </c>
      <c r="H60" s="3">
        <v>4475</v>
      </c>
      <c r="I60" s="3" t="s">
        <v>293</v>
      </c>
      <c r="J60" s="3" t="s">
        <v>327</v>
      </c>
      <c r="K60" s="2">
        <v>7377784</v>
      </c>
      <c r="L60" s="2">
        <v>0</v>
      </c>
      <c r="M60" s="2">
        <v>7377784</v>
      </c>
      <c r="N60" s="2">
        <v>433605</v>
      </c>
      <c r="O60" s="6">
        <v>5.48</v>
      </c>
      <c r="P60" s="6">
        <v>5.48</v>
      </c>
      <c r="Q60" s="2">
        <v>0</v>
      </c>
      <c r="R60" s="2">
        <v>2376.1554000000001</v>
      </c>
    </row>
    <row r="61" spans="1:18">
      <c r="D61" s="32">
        <v>21</v>
      </c>
      <c r="E61" s="32" t="s">
        <v>543</v>
      </c>
      <c r="F61" s="32" t="s">
        <v>729</v>
      </c>
      <c r="G61" s="32" t="s">
        <v>730</v>
      </c>
      <c r="H61" s="3">
        <v>7875</v>
      </c>
      <c r="I61" s="3" t="s">
        <v>293</v>
      </c>
      <c r="J61" s="3" t="s">
        <v>327</v>
      </c>
      <c r="K61" s="2">
        <v>533334</v>
      </c>
      <c r="L61" s="2">
        <v>0</v>
      </c>
      <c r="M61" s="2">
        <v>533334</v>
      </c>
      <c r="N61" s="2">
        <v>66667</v>
      </c>
      <c r="O61" s="6">
        <v>14</v>
      </c>
      <c r="P61" s="6">
        <v>14</v>
      </c>
      <c r="Q61" s="2">
        <v>0</v>
      </c>
      <c r="R61" s="2">
        <v>933.33799999999997</v>
      </c>
    </row>
    <row r="62" spans="1:18">
      <c r="D62" s="32">
        <v>22</v>
      </c>
      <c r="E62" s="32" t="s">
        <v>545</v>
      </c>
      <c r="F62" s="32" t="s">
        <v>731</v>
      </c>
      <c r="G62" s="32" t="s">
        <v>635</v>
      </c>
      <c r="H62" s="3">
        <v>7964</v>
      </c>
      <c r="I62" s="3" t="s">
        <v>293</v>
      </c>
      <c r="J62" s="3" t="s">
        <v>327</v>
      </c>
      <c r="K62" s="2">
        <v>1305316</v>
      </c>
      <c r="L62" s="2">
        <v>0</v>
      </c>
      <c r="M62" s="2">
        <v>1305316</v>
      </c>
      <c r="N62" s="2">
        <v>203207</v>
      </c>
      <c r="O62" s="6">
        <v>5.23</v>
      </c>
      <c r="P62" s="6">
        <v>5.23</v>
      </c>
      <c r="Q62" s="2">
        <v>0</v>
      </c>
      <c r="R62" s="2">
        <v>1062.77261</v>
      </c>
    </row>
    <row r="63" spans="1:18">
      <c r="D63" s="32">
        <v>23</v>
      </c>
      <c r="E63" s="32" t="s">
        <v>714</v>
      </c>
      <c r="F63" s="32" t="s">
        <v>732</v>
      </c>
      <c r="G63" s="32" t="s">
        <v>621</v>
      </c>
      <c r="H63" s="3">
        <v>4477</v>
      </c>
      <c r="I63" s="3" t="s">
        <v>293</v>
      </c>
      <c r="J63" s="3" t="s">
        <v>327</v>
      </c>
      <c r="K63" s="2">
        <v>3395269</v>
      </c>
      <c r="L63" s="2">
        <v>0</v>
      </c>
      <c r="M63" s="2">
        <v>3395269</v>
      </c>
      <c r="N63" s="2">
        <v>688480</v>
      </c>
      <c r="O63" s="6">
        <v>6.2</v>
      </c>
      <c r="P63" s="6">
        <v>6.2</v>
      </c>
      <c r="Q63" s="2">
        <v>0</v>
      </c>
      <c r="R63" s="2">
        <v>4268.576</v>
      </c>
    </row>
    <row r="64" spans="1:18">
      <c r="D64" s="32">
        <v>24</v>
      </c>
      <c r="E64" s="32" t="s">
        <v>735</v>
      </c>
      <c r="F64" s="32" t="s">
        <v>737</v>
      </c>
      <c r="G64" s="32" t="s">
        <v>739</v>
      </c>
      <c r="H64" s="35">
        <v>7685</v>
      </c>
      <c r="I64" s="3" t="s">
        <v>293</v>
      </c>
      <c r="J64" s="3" t="s">
        <v>327</v>
      </c>
      <c r="K64" s="2">
        <v>522861</v>
      </c>
      <c r="L64" s="2">
        <v>0</v>
      </c>
      <c r="M64" s="2">
        <v>522861</v>
      </c>
      <c r="N64" s="2">
        <v>137128</v>
      </c>
      <c r="O64" s="6">
        <v>11</v>
      </c>
      <c r="P64" s="6">
        <v>11</v>
      </c>
      <c r="Q64" s="2">
        <v>0</v>
      </c>
      <c r="R64" s="2">
        <v>1508.4079999999999</v>
      </c>
    </row>
    <row r="65" spans="1:18">
      <c r="A65" s="32">
        <v>11</v>
      </c>
      <c r="E65" s="32" t="s">
        <v>736</v>
      </c>
      <c r="F65" s="32" t="s">
        <v>738</v>
      </c>
      <c r="G65" s="32" t="s">
        <v>635</v>
      </c>
      <c r="H65" s="35">
        <v>5779</v>
      </c>
      <c r="I65" s="3" t="s">
        <v>282</v>
      </c>
      <c r="J65" s="3" t="s">
        <v>629</v>
      </c>
      <c r="K65" s="2">
        <v>11185094342</v>
      </c>
      <c r="L65" s="2">
        <v>0</v>
      </c>
      <c r="M65" s="2">
        <v>11185094342</v>
      </c>
      <c r="N65" s="2" t="s">
        <v>325</v>
      </c>
      <c r="O65" s="6" t="s">
        <v>325</v>
      </c>
      <c r="P65" s="6">
        <v>1.19</v>
      </c>
      <c r="Q65" s="2" t="s">
        <v>325</v>
      </c>
      <c r="R65" s="2" t="s">
        <v>325</v>
      </c>
    </row>
    <row r="66" spans="1:18">
      <c r="C66" s="32">
        <v>10</v>
      </c>
      <c r="E66" s="32" t="s">
        <v>740</v>
      </c>
      <c r="F66" s="32" t="s">
        <v>742</v>
      </c>
      <c r="G66" s="32" t="s">
        <v>705</v>
      </c>
      <c r="H66" s="35">
        <v>5783</v>
      </c>
      <c r="I66" s="3" t="s">
        <v>283</v>
      </c>
      <c r="J66" s="3" t="s">
        <v>629</v>
      </c>
      <c r="K66" s="2">
        <v>199557611</v>
      </c>
      <c r="L66" s="2">
        <v>0</v>
      </c>
      <c r="M66" s="2">
        <v>199557611</v>
      </c>
      <c r="N66" s="2" t="s">
        <v>325</v>
      </c>
      <c r="O66" s="6" t="s">
        <v>325</v>
      </c>
      <c r="P66" s="6">
        <v>1.46</v>
      </c>
      <c r="Q66" s="2" t="s">
        <v>325</v>
      </c>
      <c r="R66" s="2" t="s">
        <v>325</v>
      </c>
    </row>
    <row r="67" spans="1:18">
      <c r="D67" s="32">
        <v>25</v>
      </c>
      <c r="E67" s="32" t="s">
        <v>565</v>
      </c>
      <c r="F67" s="32" t="s">
        <v>743</v>
      </c>
      <c r="G67" s="32" t="s">
        <v>637</v>
      </c>
      <c r="H67" s="35">
        <v>5784</v>
      </c>
      <c r="I67" s="3" t="s">
        <v>293</v>
      </c>
      <c r="J67" s="3" t="s">
        <v>330</v>
      </c>
      <c r="K67" s="2">
        <v>1575000</v>
      </c>
      <c r="L67" s="2">
        <v>0</v>
      </c>
      <c r="M67" s="2">
        <v>1575000</v>
      </c>
      <c r="N67" s="2">
        <v>78750</v>
      </c>
      <c r="O67" s="6">
        <v>7.75</v>
      </c>
      <c r="P67" s="6">
        <v>7.75</v>
      </c>
      <c r="Q67" s="2">
        <v>0</v>
      </c>
      <c r="R67" s="2">
        <v>83.7</v>
      </c>
    </row>
    <row r="68" spans="1:18">
      <c r="D68" s="32">
        <v>26</v>
      </c>
      <c r="E68" s="32" t="s">
        <v>741</v>
      </c>
      <c r="F68" s="32" t="s">
        <v>744</v>
      </c>
      <c r="G68" s="32" t="s">
        <v>700</v>
      </c>
      <c r="H68" s="35">
        <v>4481</v>
      </c>
      <c r="I68" s="3" t="s">
        <v>293</v>
      </c>
      <c r="J68" s="3" t="s">
        <v>327</v>
      </c>
      <c r="K68" s="2">
        <v>702000</v>
      </c>
      <c r="L68" s="2">
        <v>0</v>
      </c>
      <c r="M68" s="2">
        <v>702000</v>
      </c>
      <c r="N68" s="2">
        <v>218000</v>
      </c>
      <c r="O68" s="6">
        <v>14</v>
      </c>
      <c r="P68" s="6">
        <v>14</v>
      </c>
      <c r="Q68" s="2">
        <v>0</v>
      </c>
      <c r="R68" s="2">
        <v>3052</v>
      </c>
    </row>
    <row r="69" spans="1:18">
      <c r="D69" s="32">
        <v>27</v>
      </c>
      <c r="E69" s="32" t="s">
        <v>741</v>
      </c>
      <c r="F69" s="32" t="s">
        <v>745</v>
      </c>
      <c r="G69" s="32" t="s">
        <v>662</v>
      </c>
      <c r="H69" s="35">
        <v>4488</v>
      </c>
      <c r="I69" s="3" t="s">
        <v>293</v>
      </c>
      <c r="J69" s="3" t="s">
        <v>330</v>
      </c>
      <c r="K69" s="2">
        <v>920000</v>
      </c>
      <c r="L69" s="2">
        <v>0</v>
      </c>
      <c r="M69" s="2">
        <v>920000</v>
      </c>
      <c r="N69" s="2">
        <v>40000</v>
      </c>
      <c r="O69" s="6">
        <v>6.86</v>
      </c>
      <c r="P69" s="6">
        <v>6.86</v>
      </c>
      <c r="Q69" s="2">
        <v>0</v>
      </c>
      <c r="R69" s="2">
        <v>274.39999999999998</v>
      </c>
    </row>
    <row r="70" spans="1:18">
      <c r="D70" s="32">
        <v>28</v>
      </c>
      <c r="E70" s="32" t="s">
        <v>746</v>
      </c>
      <c r="F70" s="1" t="s">
        <v>749</v>
      </c>
      <c r="G70" s="1" t="s">
        <v>750</v>
      </c>
      <c r="H70" s="3">
        <v>4487</v>
      </c>
      <c r="I70" s="3" t="s">
        <v>293</v>
      </c>
      <c r="J70" s="3" t="s">
        <v>327</v>
      </c>
      <c r="K70" s="2">
        <v>2047880</v>
      </c>
      <c r="L70" s="2">
        <v>0</v>
      </c>
      <c r="M70" s="2">
        <v>2047880</v>
      </c>
      <c r="N70" s="2">
        <v>164204</v>
      </c>
      <c r="O70" s="6">
        <v>12.18</v>
      </c>
      <c r="P70" s="6">
        <v>12.18</v>
      </c>
      <c r="Q70" s="2">
        <v>0</v>
      </c>
      <c r="R70" s="2">
        <v>87.2697</v>
      </c>
    </row>
    <row r="71" spans="1:18">
      <c r="D71" s="32">
        <v>29</v>
      </c>
      <c r="E71" s="32" t="s">
        <v>570</v>
      </c>
      <c r="F71" s="1" t="s">
        <v>751</v>
      </c>
      <c r="G71" s="1" t="s">
        <v>635</v>
      </c>
      <c r="H71" s="3">
        <v>5785</v>
      </c>
      <c r="I71" s="3" t="s">
        <v>293</v>
      </c>
      <c r="J71" s="3" t="s">
        <v>330</v>
      </c>
      <c r="K71" s="2">
        <v>1000000</v>
      </c>
      <c r="L71" s="2">
        <v>0</v>
      </c>
      <c r="M71" s="2">
        <v>1000000</v>
      </c>
      <c r="N71" s="2">
        <v>40000</v>
      </c>
      <c r="O71" s="6">
        <v>6.7</v>
      </c>
      <c r="P71" s="6">
        <v>7</v>
      </c>
      <c r="Q71" s="2">
        <v>0</v>
      </c>
      <c r="R71" s="2">
        <v>280</v>
      </c>
    </row>
    <row r="72" spans="1:18">
      <c r="D72" s="32">
        <v>30</v>
      </c>
      <c r="E72" s="32" t="s">
        <v>747</v>
      </c>
      <c r="F72" s="1" t="s">
        <v>752</v>
      </c>
      <c r="G72" s="1" t="s">
        <v>687</v>
      </c>
      <c r="H72" s="3">
        <v>416573</v>
      </c>
      <c r="I72" s="3" t="s">
        <v>293</v>
      </c>
      <c r="J72" s="3" t="s">
        <v>629</v>
      </c>
      <c r="K72" s="2">
        <v>951648</v>
      </c>
      <c r="L72" s="2">
        <v>0</v>
      </c>
      <c r="M72" s="2">
        <v>951648</v>
      </c>
      <c r="N72" s="2">
        <v>2105</v>
      </c>
      <c r="O72" s="6">
        <v>19</v>
      </c>
      <c r="P72" s="6">
        <v>19</v>
      </c>
      <c r="Q72" s="2">
        <v>0</v>
      </c>
      <c r="R72" s="2">
        <v>39.994999999999997</v>
      </c>
    </row>
    <row r="73" spans="1:18">
      <c r="D73" s="32">
        <v>31</v>
      </c>
      <c r="E73" s="32" t="s">
        <v>748</v>
      </c>
      <c r="F73" s="1" t="s">
        <v>753</v>
      </c>
      <c r="G73" s="1" t="s">
        <v>687</v>
      </c>
      <c r="H73" s="3">
        <v>4491</v>
      </c>
      <c r="I73" s="3" t="s">
        <v>293</v>
      </c>
      <c r="J73" s="3" t="s">
        <v>330</v>
      </c>
      <c r="K73" s="2">
        <v>530600</v>
      </c>
      <c r="L73" s="2">
        <v>0</v>
      </c>
      <c r="M73" s="2">
        <v>530600</v>
      </c>
      <c r="N73" s="2">
        <v>21224</v>
      </c>
      <c r="O73" s="6">
        <v>10.06</v>
      </c>
      <c r="P73" s="6">
        <v>10.06</v>
      </c>
      <c r="Q73" s="2">
        <v>0</v>
      </c>
      <c r="R73" s="2">
        <v>213.51344</v>
      </c>
    </row>
    <row r="74" spans="1:18">
      <c r="B74" s="32">
        <v>14</v>
      </c>
      <c r="E74" s="32" t="s">
        <v>754</v>
      </c>
      <c r="F74" s="32" t="s">
        <v>758</v>
      </c>
      <c r="G74" s="32" t="s">
        <v>700</v>
      </c>
      <c r="H74" s="3">
        <v>4502</v>
      </c>
      <c r="I74" s="3" t="s">
        <v>292</v>
      </c>
      <c r="J74" s="3" t="s">
        <v>332</v>
      </c>
      <c r="K74" s="2">
        <v>3225240</v>
      </c>
      <c r="L74" s="2">
        <v>1000000</v>
      </c>
      <c r="M74" s="2">
        <v>4225240</v>
      </c>
      <c r="N74" s="2">
        <v>1000000</v>
      </c>
      <c r="O74" s="6">
        <v>15</v>
      </c>
      <c r="P74" s="6">
        <v>15</v>
      </c>
      <c r="Q74" s="2">
        <v>15000</v>
      </c>
      <c r="R74" s="2">
        <v>15000</v>
      </c>
    </row>
    <row r="75" spans="1:18">
      <c r="D75" s="32">
        <v>32</v>
      </c>
      <c r="E75" s="32" t="s">
        <v>755</v>
      </c>
      <c r="F75" s="32" t="s">
        <v>759</v>
      </c>
      <c r="G75" s="32" t="s">
        <v>760</v>
      </c>
      <c r="H75" s="3">
        <v>7785</v>
      </c>
      <c r="I75" s="3" t="s">
        <v>293</v>
      </c>
      <c r="J75" s="3" t="s">
        <v>330</v>
      </c>
      <c r="K75" s="2">
        <v>724480</v>
      </c>
      <c r="L75" s="2">
        <v>0</v>
      </c>
      <c r="M75" s="2">
        <v>724480</v>
      </c>
      <c r="N75" s="2">
        <v>36224</v>
      </c>
      <c r="O75" s="6">
        <v>10.6</v>
      </c>
      <c r="P75" s="6">
        <v>11</v>
      </c>
      <c r="Q75" s="2">
        <v>0</v>
      </c>
      <c r="R75" s="2">
        <v>398.464</v>
      </c>
    </row>
    <row r="76" spans="1:18">
      <c r="D76" s="32">
        <v>33</v>
      </c>
      <c r="E76" s="32" t="s">
        <v>756</v>
      </c>
      <c r="F76" s="32" t="s">
        <v>761</v>
      </c>
      <c r="G76" s="32" t="s">
        <v>661</v>
      </c>
      <c r="H76" s="3">
        <v>4503</v>
      </c>
      <c r="I76" s="3" t="s">
        <v>293</v>
      </c>
      <c r="J76" s="3" t="s">
        <v>330</v>
      </c>
      <c r="K76" s="2">
        <v>700000</v>
      </c>
      <c r="L76" s="2">
        <v>0</v>
      </c>
      <c r="M76" s="2">
        <v>700000</v>
      </c>
      <c r="N76" s="2">
        <v>35000</v>
      </c>
      <c r="O76" s="6">
        <v>13.07</v>
      </c>
      <c r="P76" s="6">
        <v>13.07</v>
      </c>
      <c r="Q76" s="2">
        <v>0</v>
      </c>
      <c r="R76" s="2">
        <v>362.15663000000001</v>
      </c>
    </row>
    <row r="77" spans="1:18">
      <c r="A77" s="32">
        <v>12</v>
      </c>
      <c r="E77" s="32" t="s">
        <v>757</v>
      </c>
      <c r="F77" s="32" t="s">
        <v>762</v>
      </c>
      <c r="G77" s="32" t="s">
        <v>621</v>
      </c>
      <c r="H77" s="3">
        <v>7291</v>
      </c>
      <c r="I77" s="3" t="s">
        <v>282</v>
      </c>
      <c r="J77" s="3" t="s">
        <v>688</v>
      </c>
      <c r="K77" s="2">
        <v>15198222</v>
      </c>
      <c r="L77" s="2">
        <v>0</v>
      </c>
      <c r="M77" s="2">
        <v>15198222</v>
      </c>
      <c r="N77" s="2" t="s">
        <v>325</v>
      </c>
      <c r="O77" s="6" t="s">
        <v>325</v>
      </c>
      <c r="P77" s="6">
        <v>32.6</v>
      </c>
      <c r="Q77" s="2" t="s">
        <v>325</v>
      </c>
      <c r="R77" s="2" t="s">
        <v>325</v>
      </c>
    </row>
    <row r="78" spans="1:18">
      <c r="A78" s="32">
        <v>13</v>
      </c>
      <c r="E78" s="32" t="s">
        <v>597</v>
      </c>
      <c r="F78" s="32" t="s">
        <v>764</v>
      </c>
      <c r="G78" s="32" t="s">
        <v>765</v>
      </c>
      <c r="H78" s="3">
        <v>4507</v>
      </c>
      <c r="I78" s="3" t="s">
        <v>282</v>
      </c>
      <c r="J78" s="3" t="s">
        <v>332</v>
      </c>
      <c r="K78" s="2">
        <v>955310360</v>
      </c>
      <c r="L78" s="2">
        <v>21341540</v>
      </c>
      <c r="M78" s="2">
        <v>976651900</v>
      </c>
      <c r="N78" s="2">
        <v>177680000</v>
      </c>
      <c r="O78" s="6">
        <v>16.600000000000001</v>
      </c>
      <c r="P78" s="6">
        <v>16.600000000000001</v>
      </c>
      <c r="Q78" s="2">
        <v>354269.56400000001</v>
      </c>
      <c r="R78" s="2">
        <v>2949488</v>
      </c>
    </row>
    <row r="79" spans="1:18">
      <c r="D79" s="32">
        <v>34</v>
      </c>
      <c r="E79" s="32" t="s">
        <v>593</v>
      </c>
      <c r="F79" s="32" t="s">
        <v>766</v>
      </c>
      <c r="G79" s="32" t="s">
        <v>627</v>
      </c>
      <c r="H79" s="3">
        <v>7947</v>
      </c>
      <c r="I79" s="3" t="s">
        <v>293</v>
      </c>
      <c r="J79" s="3" t="s">
        <v>327</v>
      </c>
      <c r="K79" s="2">
        <v>1800000</v>
      </c>
      <c r="L79" s="2">
        <v>126000</v>
      </c>
      <c r="M79" s="2">
        <v>1926000</v>
      </c>
      <c r="N79" s="2">
        <v>180000</v>
      </c>
      <c r="O79" s="6">
        <v>4.49</v>
      </c>
      <c r="P79" s="6">
        <v>4.49</v>
      </c>
      <c r="Q79" s="2">
        <v>565.74</v>
      </c>
      <c r="R79" s="2">
        <v>12.95365</v>
      </c>
    </row>
    <row r="80" spans="1:18">
      <c r="D80" s="32">
        <v>35</v>
      </c>
      <c r="E80" s="32" t="s">
        <v>597</v>
      </c>
      <c r="F80" s="32" t="s">
        <v>767</v>
      </c>
      <c r="G80" s="32" t="s">
        <v>635</v>
      </c>
      <c r="H80" s="3">
        <v>4467</v>
      </c>
      <c r="I80" s="3" t="s">
        <v>293</v>
      </c>
      <c r="J80" s="3" t="s">
        <v>330</v>
      </c>
      <c r="K80" s="2">
        <v>1830000</v>
      </c>
      <c r="L80" s="2">
        <v>0</v>
      </c>
      <c r="M80" s="2">
        <v>1830000</v>
      </c>
      <c r="N80" s="2">
        <v>91500</v>
      </c>
      <c r="O80" s="6">
        <v>6.25</v>
      </c>
      <c r="P80" s="6">
        <v>6.25</v>
      </c>
      <c r="Q80" s="2">
        <v>0</v>
      </c>
      <c r="R80" s="2">
        <v>571.875</v>
      </c>
    </row>
    <row r="81" spans="4:18">
      <c r="D81" s="32">
        <v>36</v>
      </c>
      <c r="E81" s="32" t="s">
        <v>763</v>
      </c>
      <c r="F81" s="32" t="s">
        <v>768</v>
      </c>
      <c r="G81" s="32" t="s">
        <v>739</v>
      </c>
      <c r="H81" s="3">
        <v>4512</v>
      </c>
      <c r="I81" s="3" t="s">
        <v>293</v>
      </c>
      <c r="J81" s="3" t="s">
        <v>330</v>
      </c>
      <c r="K81" s="2">
        <v>556000</v>
      </c>
      <c r="L81" s="2">
        <v>0</v>
      </c>
      <c r="M81" s="2">
        <v>556000</v>
      </c>
      <c r="N81" s="2">
        <v>27800</v>
      </c>
      <c r="O81" s="6">
        <v>10.96</v>
      </c>
      <c r="P81" s="6">
        <v>10.96</v>
      </c>
      <c r="Q81" s="2">
        <v>0</v>
      </c>
      <c r="R81" s="2">
        <v>304.68799999999999</v>
      </c>
    </row>
    <row r="82" spans="4:18">
      <c r="H82" s="3"/>
      <c r="Q82" s="2"/>
      <c r="R82" s="2"/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149"/>
  <sheetViews>
    <sheetView showGridLines="0" workbookViewId="0">
      <selection activeCell="F41" sqref="F41"/>
    </sheetView>
  </sheetViews>
  <sheetFormatPr baseColWidth="10" defaultColWidth="9.33203125" defaultRowHeight="12"/>
  <cols>
    <col min="1" max="2" width="4" style="1" bestFit="1" customWidth="1"/>
    <col min="3" max="3" width="4.1640625" style="1" bestFit="1" customWidth="1"/>
    <col min="4" max="4" width="3.83203125" style="1" bestFit="1" customWidth="1"/>
    <col min="5" max="5" width="19.5" style="26" customWidth="1"/>
    <col min="6" max="6" width="26.33203125" style="1" customWidth="1"/>
    <col min="7" max="7" width="8.83203125" style="1" bestFit="1" customWidth="1"/>
    <col min="8" max="8" width="8" style="1" customWidth="1"/>
    <col min="9" max="9" width="11.83203125" style="1" bestFit="1" customWidth="1"/>
    <col min="10" max="10" width="12.6640625" style="1" bestFit="1" customWidth="1"/>
    <col min="11" max="11" width="11.5" style="1" bestFit="1" customWidth="1"/>
    <col min="12" max="12" width="13.6640625" style="1" bestFit="1" customWidth="1"/>
    <col min="13" max="13" width="11.5" style="1" bestFit="1" customWidth="1"/>
    <col min="14" max="14" width="10" style="1" bestFit="1" customWidth="1"/>
    <col min="15" max="15" width="8.33203125" style="1" bestFit="1" customWidth="1"/>
    <col min="16" max="16" width="14.5" style="1" bestFit="1" customWidth="1"/>
    <col min="17" max="17" width="13.6640625" style="1" bestFit="1" customWidth="1"/>
    <col min="18" max="16384" width="9.33203125" style="1"/>
  </cols>
  <sheetData>
    <row r="1" spans="1:17">
      <c r="E1" s="30" t="s">
        <v>279</v>
      </c>
      <c r="G1" s="2"/>
      <c r="H1" s="3"/>
      <c r="I1" s="3"/>
      <c r="J1" s="2"/>
      <c r="K1" s="2"/>
      <c r="L1" s="2"/>
      <c r="M1" s="4"/>
      <c r="N1" s="5"/>
      <c r="O1" s="6"/>
      <c r="P1" s="2"/>
      <c r="Q1" s="4"/>
    </row>
    <row r="2" spans="1:17">
      <c r="G2" s="2"/>
      <c r="H2" s="3"/>
      <c r="I2" s="3"/>
      <c r="J2" s="2"/>
      <c r="K2" s="2"/>
      <c r="L2" s="2"/>
      <c r="M2" s="4"/>
      <c r="N2" s="5"/>
      <c r="O2" s="6"/>
      <c r="P2" s="2"/>
      <c r="Q2" s="4"/>
    </row>
    <row r="3" spans="1:17">
      <c r="E3" s="27"/>
      <c r="F3" s="7"/>
      <c r="G3" s="8"/>
      <c r="H3" s="9"/>
      <c r="I3" s="9"/>
      <c r="J3" s="8"/>
      <c r="K3" s="8"/>
      <c r="L3" s="8"/>
      <c r="M3" s="10"/>
      <c r="N3" s="11"/>
      <c r="O3" s="12"/>
      <c r="P3" s="11" t="s">
        <v>280</v>
      </c>
      <c r="Q3" s="11" t="s">
        <v>281</v>
      </c>
    </row>
    <row r="4" spans="1:17">
      <c r="A4" s="1" t="s">
        <v>282</v>
      </c>
      <c r="C4" s="1" t="s">
        <v>283</v>
      </c>
      <c r="E4" s="28" t="s">
        <v>284</v>
      </c>
      <c r="F4" s="13"/>
      <c r="G4" s="14"/>
      <c r="H4" s="15"/>
      <c r="I4" s="15" t="s">
        <v>285</v>
      </c>
      <c r="J4" s="16" t="s">
        <v>286</v>
      </c>
      <c r="K4" s="16" t="s">
        <v>286</v>
      </c>
      <c r="L4" s="16" t="s">
        <v>287</v>
      </c>
      <c r="M4" s="16" t="s">
        <v>286</v>
      </c>
      <c r="N4" s="17" t="s">
        <v>288</v>
      </c>
      <c r="O4" s="18" t="s">
        <v>289</v>
      </c>
      <c r="P4" s="16" t="s">
        <v>290</v>
      </c>
      <c r="Q4" s="16" t="s">
        <v>291</v>
      </c>
    </row>
    <row r="5" spans="1:17">
      <c r="A5" s="3" t="s">
        <v>284</v>
      </c>
      <c r="B5" s="3" t="s">
        <v>292</v>
      </c>
      <c r="C5" s="3" t="s">
        <v>284</v>
      </c>
      <c r="D5" s="3" t="s">
        <v>293</v>
      </c>
      <c r="E5" s="28" t="s">
        <v>294</v>
      </c>
      <c r="F5" s="13" t="s">
        <v>295</v>
      </c>
      <c r="G5" s="14" t="s">
        <v>296</v>
      </c>
      <c r="H5" s="15" t="s">
        <v>297</v>
      </c>
      <c r="I5" s="15" t="s">
        <v>298</v>
      </c>
      <c r="J5" s="16" t="s">
        <v>299</v>
      </c>
      <c r="K5" s="16" t="s">
        <v>299</v>
      </c>
      <c r="L5" s="16" t="s">
        <v>300</v>
      </c>
      <c r="M5" s="16" t="s">
        <v>299</v>
      </c>
      <c r="N5" s="17" t="s">
        <v>301</v>
      </c>
      <c r="O5" s="18" t="s">
        <v>302</v>
      </c>
      <c r="P5" s="16" t="s">
        <v>303</v>
      </c>
      <c r="Q5" s="16" t="s">
        <v>304</v>
      </c>
    </row>
    <row r="6" spans="1:17">
      <c r="E6" s="28"/>
      <c r="F6" s="13"/>
      <c r="G6" s="14" t="s">
        <v>305</v>
      </c>
      <c r="H6" s="15" t="s">
        <v>306</v>
      </c>
      <c r="I6" s="15" t="s">
        <v>307</v>
      </c>
      <c r="J6" s="16" t="s">
        <v>308</v>
      </c>
      <c r="K6" s="16" t="s">
        <v>309</v>
      </c>
      <c r="L6" s="16" t="s">
        <v>310</v>
      </c>
      <c r="M6" s="16" t="s">
        <v>311</v>
      </c>
      <c r="N6" s="17" t="s">
        <v>312</v>
      </c>
      <c r="O6" s="18" t="s">
        <v>312</v>
      </c>
      <c r="P6" s="18" t="s">
        <v>313</v>
      </c>
      <c r="Q6" s="18" t="s">
        <v>313</v>
      </c>
    </row>
    <row r="7" spans="1:17">
      <c r="E7" s="29" t="s">
        <v>284</v>
      </c>
      <c r="F7" s="19"/>
      <c r="G7" s="20"/>
      <c r="H7" s="21"/>
      <c r="I7" s="21"/>
      <c r="J7" s="22" t="s">
        <v>288</v>
      </c>
      <c r="K7" s="22"/>
      <c r="L7" s="22" t="s">
        <v>288</v>
      </c>
      <c r="M7" s="22"/>
      <c r="N7" s="23"/>
      <c r="O7" s="24"/>
      <c r="P7" s="22" t="s">
        <v>314</v>
      </c>
      <c r="Q7" s="22" t="s">
        <v>314</v>
      </c>
    </row>
    <row r="8" spans="1:17">
      <c r="H8" s="3"/>
      <c r="I8" s="3"/>
      <c r="N8" s="6"/>
      <c r="O8" s="6"/>
    </row>
    <row r="9" spans="1:17">
      <c r="A9" s="1">
        <v>1</v>
      </c>
      <c r="E9" s="31" t="s">
        <v>384</v>
      </c>
      <c r="F9" s="1" t="s">
        <v>323</v>
      </c>
      <c r="G9" s="1">
        <v>5447</v>
      </c>
      <c r="H9" s="3" t="s">
        <v>324</v>
      </c>
      <c r="I9" s="3" t="s">
        <v>325</v>
      </c>
      <c r="J9" s="2">
        <v>13417175</v>
      </c>
      <c r="K9" s="2">
        <v>0</v>
      </c>
      <c r="L9" s="2">
        <v>13417175</v>
      </c>
      <c r="M9" s="25" t="s">
        <v>325</v>
      </c>
      <c r="N9" s="5" t="s">
        <v>325</v>
      </c>
      <c r="O9" s="6">
        <v>52.9</v>
      </c>
      <c r="P9" s="25" t="s">
        <v>325</v>
      </c>
      <c r="Q9" s="25" t="s">
        <v>325</v>
      </c>
    </row>
    <row r="10" spans="1:17">
      <c r="D10" s="1">
        <v>1</v>
      </c>
      <c r="E10" s="31" t="s">
        <v>385</v>
      </c>
      <c r="F10" s="1" t="s">
        <v>326</v>
      </c>
      <c r="G10" s="1">
        <v>7477</v>
      </c>
      <c r="H10" s="3" t="s">
        <v>293</v>
      </c>
      <c r="I10" s="3" t="s">
        <v>327</v>
      </c>
      <c r="J10" s="2">
        <v>748940</v>
      </c>
      <c r="K10" s="2">
        <v>0</v>
      </c>
      <c r="L10" s="2">
        <v>748940</v>
      </c>
      <c r="M10" s="2">
        <v>170000</v>
      </c>
      <c r="N10" s="6">
        <v>13.3</v>
      </c>
      <c r="O10" s="6">
        <v>13.3</v>
      </c>
      <c r="P10" s="25" t="s">
        <v>325</v>
      </c>
      <c r="Q10" s="2">
        <v>2261</v>
      </c>
    </row>
    <row r="11" spans="1:17">
      <c r="C11" s="1">
        <v>1</v>
      </c>
      <c r="E11" s="31" t="s">
        <v>386</v>
      </c>
      <c r="F11" s="1" t="s">
        <v>328</v>
      </c>
      <c r="G11" s="1">
        <v>7478</v>
      </c>
      <c r="H11" s="3" t="s">
        <v>283</v>
      </c>
      <c r="I11" s="3" t="s">
        <v>327</v>
      </c>
      <c r="J11" s="2">
        <v>5250000</v>
      </c>
      <c r="K11" s="2">
        <v>1000000</v>
      </c>
      <c r="L11" s="2">
        <v>6250000</v>
      </c>
      <c r="M11" s="2">
        <v>1195991</v>
      </c>
      <c r="N11" s="6">
        <v>19.059999999999999</v>
      </c>
      <c r="O11" s="6">
        <v>19.059999999999999</v>
      </c>
      <c r="P11" s="2">
        <v>19060</v>
      </c>
      <c r="Q11" s="2">
        <v>22795.588459999999</v>
      </c>
    </row>
    <row r="12" spans="1:17">
      <c r="D12" s="1">
        <v>2</v>
      </c>
      <c r="E12" s="31" t="s">
        <v>387</v>
      </c>
      <c r="F12" s="1" t="s">
        <v>329</v>
      </c>
      <c r="G12" s="1">
        <v>7479</v>
      </c>
      <c r="H12" s="3" t="s">
        <v>293</v>
      </c>
      <c r="I12" s="3" t="s">
        <v>330</v>
      </c>
      <c r="J12" s="2">
        <v>2000000</v>
      </c>
      <c r="K12" s="2">
        <v>0</v>
      </c>
      <c r="L12" s="2">
        <v>2000000</v>
      </c>
      <c r="M12" s="2">
        <v>200000</v>
      </c>
      <c r="N12" s="6">
        <v>15</v>
      </c>
      <c r="O12" s="6">
        <v>19</v>
      </c>
      <c r="P12" s="2" t="s">
        <v>325</v>
      </c>
      <c r="Q12" s="2">
        <v>3800</v>
      </c>
    </row>
    <row r="13" spans="1:17">
      <c r="C13" s="1">
        <v>2</v>
      </c>
      <c r="E13" s="31" t="s">
        <v>388</v>
      </c>
      <c r="F13" s="1" t="s">
        <v>331</v>
      </c>
      <c r="G13" s="1">
        <v>7485</v>
      </c>
      <c r="H13" s="3" t="s">
        <v>283</v>
      </c>
      <c r="I13" s="3" t="s">
        <v>332</v>
      </c>
      <c r="J13" s="2">
        <v>6178150</v>
      </c>
      <c r="K13" s="2">
        <v>2400000</v>
      </c>
      <c r="L13" s="2">
        <v>8578150</v>
      </c>
      <c r="M13" s="2">
        <v>2400000</v>
      </c>
      <c r="N13" s="6">
        <v>22</v>
      </c>
      <c r="O13" s="6">
        <v>22</v>
      </c>
      <c r="P13" s="2">
        <v>52800</v>
      </c>
      <c r="Q13" s="2">
        <v>52800</v>
      </c>
    </row>
    <row r="14" spans="1:17">
      <c r="A14" s="1">
        <v>2</v>
      </c>
      <c r="E14" s="31" t="s">
        <v>389</v>
      </c>
      <c r="F14" s="1" t="s">
        <v>333</v>
      </c>
      <c r="G14" s="1">
        <v>12099</v>
      </c>
      <c r="H14" s="3" t="s">
        <v>324</v>
      </c>
      <c r="I14" s="3" t="s">
        <v>332</v>
      </c>
      <c r="J14" s="2">
        <v>12493290</v>
      </c>
      <c r="K14" s="2">
        <v>300000</v>
      </c>
      <c r="L14" s="2">
        <v>12793290</v>
      </c>
      <c r="M14" s="2">
        <v>3084428</v>
      </c>
      <c r="N14" s="6">
        <v>55</v>
      </c>
      <c r="O14" s="6">
        <v>55</v>
      </c>
      <c r="P14" s="2">
        <v>16500</v>
      </c>
      <c r="Q14" s="2">
        <v>169643.54</v>
      </c>
    </row>
    <row r="15" spans="1:17">
      <c r="B15" s="1">
        <v>1</v>
      </c>
      <c r="E15" s="31" t="s">
        <v>390</v>
      </c>
      <c r="F15" s="1" t="s">
        <v>334</v>
      </c>
      <c r="G15" s="1">
        <v>7475</v>
      </c>
      <c r="H15" s="3" t="s">
        <v>292</v>
      </c>
      <c r="I15" s="3" t="s">
        <v>327</v>
      </c>
      <c r="J15" s="2">
        <v>4487724</v>
      </c>
      <c r="K15" s="2">
        <v>361000</v>
      </c>
      <c r="L15" s="2">
        <v>4848724</v>
      </c>
      <c r="M15" s="2">
        <v>963900</v>
      </c>
      <c r="N15" s="6">
        <v>22.76</v>
      </c>
      <c r="O15" s="6">
        <v>22.76</v>
      </c>
      <c r="P15" s="2">
        <v>8216.36</v>
      </c>
      <c r="Q15" s="2">
        <v>21938.364000000001</v>
      </c>
    </row>
    <row r="16" spans="1:17">
      <c r="A16" s="1">
        <v>3</v>
      </c>
      <c r="E16" s="31" t="s">
        <v>391</v>
      </c>
      <c r="F16" s="1" t="s">
        <v>335</v>
      </c>
      <c r="G16" s="1">
        <v>12105</v>
      </c>
      <c r="H16" s="3" t="s">
        <v>324</v>
      </c>
      <c r="I16" s="3" t="s">
        <v>332</v>
      </c>
      <c r="J16" s="2">
        <v>5824260</v>
      </c>
      <c r="K16" s="2">
        <v>5824260</v>
      </c>
      <c r="L16" s="2">
        <v>5145390</v>
      </c>
      <c r="M16" s="2">
        <v>10969650</v>
      </c>
      <c r="N16" s="6">
        <v>23</v>
      </c>
      <c r="O16" s="6">
        <v>23</v>
      </c>
      <c r="P16" s="2">
        <v>118343.97</v>
      </c>
      <c r="Q16" s="2">
        <v>117990</v>
      </c>
    </row>
    <row r="17" spans="1:17">
      <c r="D17" s="1">
        <v>3</v>
      </c>
      <c r="E17" s="31" t="s">
        <v>392</v>
      </c>
      <c r="F17" s="1" t="s">
        <v>336</v>
      </c>
      <c r="G17" s="1">
        <v>7486</v>
      </c>
      <c r="H17" s="3" t="s">
        <v>293</v>
      </c>
      <c r="I17" s="3" t="s">
        <v>337</v>
      </c>
      <c r="J17" s="2">
        <v>910000</v>
      </c>
      <c r="K17" s="2">
        <v>0</v>
      </c>
      <c r="L17" s="2">
        <v>910000</v>
      </c>
      <c r="M17" s="2">
        <v>150000</v>
      </c>
      <c r="N17" s="6">
        <v>25</v>
      </c>
      <c r="O17" s="6">
        <v>25</v>
      </c>
      <c r="P17" s="2">
        <v>0</v>
      </c>
      <c r="Q17" s="2">
        <v>3750</v>
      </c>
    </row>
    <row r="18" spans="1:17">
      <c r="B18" s="1">
        <v>2</v>
      </c>
      <c r="E18" s="31" t="s">
        <v>393</v>
      </c>
      <c r="F18" s="1" t="s">
        <v>338</v>
      </c>
      <c r="G18" s="1">
        <v>7489</v>
      </c>
      <c r="H18" s="3" t="s">
        <v>292</v>
      </c>
      <c r="I18" s="3" t="s">
        <v>327</v>
      </c>
      <c r="J18" s="2">
        <v>2792000</v>
      </c>
      <c r="K18" s="2">
        <v>345000</v>
      </c>
      <c r="L18" s="2">
        <v>3137000</v>
      </c>
      <c r="M18" s="2">
        <v>714357</v>
      </c>
      <c r="N18" s="6">
        <v>12</v>
      </c>
      <c r="O18" s="6">
        <v>12</v>
      </c>
      <c r="P18" s="2">
        <v>4140</v>
      </c>
      <c r="Q18" s="2">
        <v>8572.2839999999997</v>
      </c>
    </row>
    <row r="19" spans="1:17">
      <c r="A19" s="1">
        <v>4</v>
      </c>
      <c r="E19" s="31" t="s">
        <v>394</v>
      </c>
      <c r="F19" s="1" t="s">
        <v>339</v>
      </c>
      <c r="G19" s="1">
        <v>12127</v>
      </c>
      <c r="H19" s="3" t="s">
        <v>324</v>
      </c>
      <c r="I19" s="3" t="s">
        <v>332</v>
      </c>
      <c r="J19" s="2">
        <v>88125600</v>
      </c>
      <c r="K19" s="2">
        <v>14180374</v>
      </c>
      <c r="L19" s="2">
        <v>102305974</v>
      </c>
      <c r="M19" s="2">
        <v>31882365</v>
      </c>
      <c r="N19" s="6">
        <v>11</v>
      </c>
      <c r="O19" s="6">
        <v>11</v>
      </c>
      <c r="P19" s="2">
        <v>155984.114</v>
      </c>
      <c r="Q19" s="2">
        <v>350706.01500000001</v>
      </c>
    </row>
    <row r="20" spans="1:17">
      <c r="D20" s="1">
        <v>4</v>
      </c>
      <c r="E20" s="31" t="s">
        <v>394</v>
      </c>
      <c r="F20" s="1" t="s">
        <v>340</v>
      </c>
      <c r="G20" s="1">
        <v>7496</v>
      </c>
      <c r="H20" s="3" t="s">
        <v>293</v>
      </c>
      <c r="I20" s="3" t="s">
        <v>330</v>
      </c>
      <c r="J20" s="2">
        <v>862125</v>
      </c>
      <c r="K20" s="2">
        <v>0</v>
      </c>
      <c r="L20" s="2">
        <v>862125</v>
      </c>
      <c r="M20" s="2">
        <v>150000</v>
      </c>
      <c r="N20" s="6">
        <v>6.6</v>
      </c>
      <c r="O20" s="6">
        <v>6.6</v>
      </c>
      <c r="P20" s="2">
        <v>0</v>
      </c>
      <c r="Q20" s="2">
        <v>990</v>
      </c>
    </row>
    <row r="21" spans="1:17">
      <c r="C21" s="1">
        <v>3</v>
      </c>
      <c r="E21" s="31" t="s">
        <v>394</v>
      </c>
      <c r="F21" s="1" t="s">
        <v>341</v>
      </c>
      <c r="G21" s="1">
        <v>7515</v>
      </c>
      <c r="H21" s="3" t="s">
        <v>342</v>
      </c>
      <c r="I21" s="3" t="s">
        <v>332</v>
      </c>
      <c r="J21" s="2">
        <v>6145344</v>
      </c>
      <c r="K21" s="2">
        <v>1560000</v>
      </c>
      <c r="L21" s="2">
        <v>7705344</v>
      </c>
      <c r="M21" s="2">
        <v>1560000</v>
      </c>
      <c r="N21" s="6">
        <v>36</v>
      </c>
      <c r="O21" s="6">
        <v>36</v>
      </c>
      <c r="P21" s="2">
        <v>56160</v>
      </c>
      <c r="Q21" s="2">
        <v>56160</v>
      </c>
    </row>
    <row r="22" spans="1:17">
      <c r="D22" s="1">
        <v>5</v>
      </c>
      <c r="E22" s="31" t="s">
        <v>395</v>
      </c>
      <c r="F22" s="1" t="s">
        <v>343</v>
      </c>
      <c r="G22" s="1">
        <v>7499</v>
      </c>
      <c r="H22" s="3" t="s">
        <v>293</v>
      </c>
      <c r="I22" s="3" t="s">
        <v>330</v>
      </c>
      <c r="J22" s="2">
        <v>840000</v>
      </c>
      <c r="K22" s="2">
        <v>0</v>
      </c>
      <c r="L22" s="2">
        <v>840000</v>
      </c>
      <c r="M22" s="2">
        <v>42000</v>
      </c>
      <c r="N22" s="6">
        <v>7.3</v>
      </c>
      <c r="O22" s="6">
        <v>8.5</v>
      </c>
      <c r="P22" s="2">
        <v>0</v>
      </c>
      <c r="Q22" s="2">
        <v>357</v>
      </c>
    </row>
    <row r="23" spans="1:17">
      <c r="D23" s="1">
        <v>6</v>
      </c>
      <c r="E23" s="31" t="s">
        <v>396</v>
      </c>
      <c r="F23" s="1" t="s">
        <v>344</v>
      </c>
      <c r="G23" s="1">
        <v>7518</v>
      </c>
      <c r="H23" s="3" t="s">
        <v>293</v>
      </c>
      <c r="I23" s="3" t="s">
        <v>330</v>
      </c>
      <c r="J23" s="2">
        <v>680000</v>
      </c>
      <c r="K23" s="2">
        <v>0</v>
      </c>
      <c r="L23" s="2">
        <v>680000</v>
      </c>
      <c r="M23" s="2">
        <v>20400</v>
      </c>
      <c r="N23" s="6">
        <v>12.8</v>
      </c>
      <c r="O23" s="6">
        <v>13.5</v>
      </c>
      <c r="P23" s="2">
        <v>0</v>
      </c>
      <c r="Q23" s="2">
        <v>275.39999999999998</v>
      </c>
    </row>
    <row r="24" spans="1:17">
      <c r="C24" s="1">
        <v>4</v>
      </c>
      <c r="E24" s="31" t="s">
        <v>397</v>
      </c>
      <c r="F24" s="1" t="s">
        <v>345</v>
      </c>
      <c r="G24" s="1">
        <v>7505</v>
      </c>
      <c r="H24" s="3" t="s">
        <v>283</v>
      </c>
      <c r="I24" s="3" t="s">
        <v>332</v>
      </c>
      <c r="J24" s="2">
        <v>38842880</v>
      </c>
      <c r="K24" s="2">
        <v>7768575</v>
      </c>
      <c r="L24" s="2">
        <v>46611455</v>
      </c>
      <c r="M24" s="2">
        <v>7768575</v>
      </c>
      <c r="N24" s="6">
        <v>12.5</v>
      </c>
      <c r="O24" s="6">
        <v>12.5</v>
      </c>
      <c r="P24" s="2">
        <v>97107.1875</v>
      </c>
      <c r="Q24" s="2">
        <v>97107.1875</v>
      </c>
    </row>
    <row r="25" spans="1:17">
      <c r="B25" s="1">
        <v>3</v>
      </c>
      <c r="E25" s="31" t="s">
        <v>397</v>
      </c>
      <c r="F25" s="1" t="s">
        <v>346</v>
      </c>
      <c r="G25" s="1">
        <v>7509</v>
      </c>
      <c r="H25" s="3" t="s">
        <v>292</v>
      </c>
      <c r="I25" s="3" t="s">
        <v>332</v>
      </c>
      <c r="J25" s="2">
        <v>5611050</v>
      </c>
      <c r="K25" s="2">
        <v>1028460</v>
      </c>
      <c r="L25" s="2">
        <v>6639510</v>
      </c>
      <c r="M25" s="2">
        <v>1612125</v>
      </c>
      <c r="N25" s="6">
        <v>21.5</v>
      </c>
      <c r="O25" s="6">
        <v>21.5</v>
      </c>
      <c r="P25" s="2">
        <v>22111.89</v>
      </c>
      <c r="Q25" s="2">
        <v>34660.6875</v>
      </c>
    </row>
    <row r="26" spans="1:17">
      <c r="A26" s="1">
        <v>5</v>
      </c>
      <c r="E26" s="31" t="s">
        <v>397</v>
      </c>
      <c r="F26" s="1" t="s">
        <v>347</v>
      </c>
      <c r="G26" s="1">
        <v>7508</v>
      </c>
      <c r="H26" s="3" t="s">
        <v>324</v>
      </c>
      <c r="I26" s="3" t="s">
        <v>332</v>
      </c>
      <c r="J26" s="2">
        <v>73259540</v>
      </c>
      <c r="K26" s="2">
        <v>12637271</v>
      </c>
      <c r="L26" s="2">
        <v>85896811</v>
      </c>
      <c r="M26" s="2">
        <v>10988931</v>
      </c>
      <c r="N26" s="6">
        <v>41</v>
      </c>
      <c r="O26" s="6">
        <v>41</v>
      </c>
      <c r="P26" s="2">
        <v>518128.11099999998</v>
      </c>
      <c r="Q26" s="2">
        <v>450546.17099999997</v>
      </c>
    </row>
    <row r="27" spans="1:17">
      <c r="C27" s="1">
        <v>5</v>
      </c>
      <c r="E27" s="31" t="s">
        <v>398</v>
      </c>
      <c r="F27" s="1" t="s">
        <v>348</v>
      </c>
      <c r="G27" s="1">
        <v>7522</v>
      </c>
      <c r="H27" s="3" t="s">
        <v>283</v>
      </c>
      <c r="I27" s="3" t="s">
        <v>332</v>
      </c>
      <c r="J27" s="2">
        <v>43616000</v>
      </c>
      <c r="K27" s="2">
        <v>14560000</v>
      </c>
      <c r="L27" s="2">
        <v>58176000</v>
      </c>
      <c r="M27" s="2">
        <v>13000000</v>
      </c>
      <c r="N27" s="6">
        <v>15.7</v>
      </c>
      <c r="O27" s="6">
        <v>15.7</v>
      </c>
      <c r="P27" s="2">
        <v>228592</v>
      </c>
      <c r="Q27" s="2">
        <v>204100</v>
      </c>
    </row>
    <row r="28" spans="1:17">
      <c r="D28" s="1">
        <v>7</v>
      </c>
      <c r="E28" s="31" t="s">
        <v>398</v>
      </c>
      <c r="F28" s="1" t="s">
        <v>349</v>
      </c>
      <c r="G28" s="1">
        <v>7524</v>
      </c>
      <c r="H28" s="3" t="s">
        <v>293</v>
      </c>
      <c r="I28" s="3" t="s">
        <v>330</v>
      </c>
      <c r="J28" s="2">
        <v>700000</v>
      </c>
      <c r="K28" s="2">
        <v>0</v>
      </c>
      <c r="L28" s="2">
        <v>700000</v>
      </c>
      <c r="M28" s="2">
        <v>70000</v>
      </c>
      <c r="N28" s="6">
        <v>28.5</v>
      </c>
      <c r="O28" s="6">
        <v>35</v>
      </c>
      <c r="P28" s="2">
        <v>0</v>
      </c>
      <c r="Q28" s="2">
        <v>3062.5</v>
      </c>
    </row>
    <row r="29" spans="1:17">
      <c r="B29" s="1">
        <v>4</v>
      </c>
      <c r="E29" s="31" t="s">
        <v>399</v>
      </c>
      <c r="F29" s="1" t="s">
        <v>350</v>
      </c>
      <c r="G29" s="1">
        <v>7519</v>
      </c>
      <c r="H29" s="3" t="s">
        <v>292</v>
      </c>
      <c r="I29" s="3" t="s">
        <v>327</v>
      </c>
      <c r="J29" s="2">
        <v>1511400</v>
      </c>
      <c r="K29" s="2">
        <v>302280</v>
      </c>
      <c r="L29" s="2">
        <v>1813680</v>
      </c>
      <c r="M29" s="2">
        <v>509585</v>
      </c>
      <c r="N29" s="6">
        <v>22.7</v>
      </c>
      <c r="O29" s="6">
        <v>22.7</v>
      </c>
      <c r="P29" s="2">
        <v>6861.7560000000003</v>
      </c>
      <c r="Q29" s="2">
        <v>12231.599899999999</v>
      </c>
    </row>
    <row r="30" spans="1:17">
      <c r="A30" s="1">
        <v>6</v>
      </c>
      <c r="E30" s="31" t="s">
        <v>400</v>
      </c>
      <c r="F30" s="1" t="s">
        <v>351</v>
      </c>
      <c r="G30" s="1">
        <v>5728</v>
      </c>
      <c r="H30" s="3" t="s">
        <v>324</v>
      </c>
      <c r="I30" s="3" t="s">
        <v>332</v>
      </c>
      <c r="J30" s="2">
        <v>126133060</v>
      </c>
      <c r="K30" s="2">
        <v>27200000</v>
      </c>
      <c r="L30" s="2">
        <v>153333060</v>
      </c>
      <c r="M30" s="2">
        <v>27200000</v>
      </c>
      <c r="N30" s="6">
        <v>17.5</v>
      </c>
      <c r="O30" s="6">
        <v>17.5</v>
      </c>
      <c r="P30" s="2">
        <v>476000</v>
      </c>
      <c r="Q30" s="2">
        <v>476000</v>
      </c>
    </row>
    <row r="31" spans="1:17">
      <c r="D31" s="1">
        <v>8</v>
      </c>
      <c r="E31" s="31" t="s">
        <v>400</v>
      </c>
      <c r="F31" s="1" t="s">
        <v>352</v>
      </c>
      <c r="G31" s="1">
        <v>7534</v>
      </c>
      <c r="H31" s="3" t="s">
        <v>293</v>
      </c>
      <c r="I31" s="3" t="s">
        <v>330</v>
      </c>
      <c r="J31" s="2">
        <v>1495370</v>
      </c>
      <c r="K31" s="2">
        <v>0</v>
      </c>
      <c r="L31" s="2">
        <v>1495370</v>
      </c>
      <c r="M31" s="2">
        <v>296793</v>
      </c>
      <c r="N31" s="6">
        <v>5.14</v>
      </c>
      <c r="O31" s="6">
        <v>5.3</v>
      </c>
      <c r="P31" s="2">
        <v>0</v>
      </c>
      <c r="Q31" s="2">
        <v>1573.0029</v>
      </c>
    </row>
    <row r="32" spans="1:17">
      <c r="C32" s="1">
        <v>6</v>
      </c>
      <c r="E32" s="31" t="s">
        <v>400</v>
      </c>
      <c r="F32" s="1" t="s">
        <v>353</v>
      </c>
      <c r="G32" s="1">
        <v>7529</v>
      </c>
      <c r="H32" s="3" t="s">
        <v>283</v>
      </c>
      <c r="I32" s="3" t="s">
        <v>332</v>
      </c>
      <c r="J32" s="2">
        <v>3880000</v>
      </c>
      <c r="K32" s="2">
        <v>1450000</v>
      </c>
      <c r="L32" s="2">
        <v>5330000</v>
      </c>
      <c r="M32" s="2">
        <v>1705000</v>
      </c>
      <c r="N32" s="6">
        <v>28</v>
      </c>
      <c r="O32" s="6">
        <v>28</v>
      </c>
      <c r="P32" s="2">
        <v>7381.2219999999998</v>
      </c>
      <c r="Q32" s="2">
        <v>40600</v>
      </c>
    </row>
    <row r="33" spans="1:17">
      <c r="A33" s="1">
        <v>7</v>
      </c>
      <c r="E33" s="31" t="s">
        <v>401</v>
      </c>
      <c r="F33" s="1" t="s">
        <v>354</v>
      </c>
      <c r="G33" s="1">
        <v>5729</v>
      </c>
      <c r="H33" s="3" t="s">
        <v>324</v>
      </c>
      <c r="I33" s="3" t="s">
        <v>332</v>
      </c>
      <c r="J33" s="2">
        <v>27115549</v>
      </c>
      <c r="K33" s="2">
        <v>14950000</v>
      </c>
      <c r="L33" s="2">
        <v>42065549</v>
      </c>
      <c r="M33" s="2">
        <v>13000000</v>
      </c>
      <c r="N33" s="6">
        <v>30</v>
      </c>
      <c r="O33" s="6">
        <v>30</v>
      </c>
      <c r="P33" s="2">
        <v>448500</v>
      </c>
      <c r="Q33" s="2">
        <v>390000</v>
      </c>
    </row>
    <row r="34" spans="1:17">
      <c r="D34" s="1">
        <v>9</v>
      </c>
      <c r="E34" s="31" t="s">
        <v>401</v>
      </c>
      <c r="F34" s="1" t="s">
        <v>355</v>
      </c>
      <c r="G34" s="1">
        <v>7539</v>
      </c>
      <c r="H34" s="3" t="s">
        <v>293</v>
      </c>
      <c r="I34" s="3" t="s">
        <v>330</v>
      </c>
      <c r="J34" s="2">
        <v>535332</v>
      </c>
      <c r="K34" s="2">
        <v>0</v>
      </c>
      <c r="L34" s="2">
        <v>535332</v>
      </c>
      <c r="M34" s="2">
        <v>26766</v>
      </c>
      <c r="N34" s="6">
        <v>8.5</v>
      </c>
      <c r="O34" s="6">
        <v>9</v>
      </c>
      <c r="P34" s="2">
        <v>0</v>
      </c>
      <c r="Q34" s="2">
        <v>301.12200000000001</v>
      </c>
    </row>
    <row r="35" spans="1:17">
      <c r="D35" s="1">
        <v>10</v>
      </c>
      <c r="E35" s="31" t="s">
        <v>402</v>
      </c>
      <c r="F35" s="1" t="s">
        <v>356</v>
      </c>
      <c r="G35" s="1">
        <v>7543</v>
      </c>
      <c r="H35" s="3" t="s">
        <v>293</v>
      </c>
      <c r="I35" s="3" t="s">
        <v>330</v>
      </c>
      <c r="J35" s="2">
        <v>1000000</v>
      </c>
      <c r="K35" s="2">
        <v>0</v>
      </c>
      <c r="L35" s="2">
        <v>1000000</v>
      </c>
      <c r="M35" s="2">
        <v>100000</v>
      </c>
      <c r="N35" s="6">
        <v>26</v>
      </c>
      <c r="O35" s="6">
        <v>28</v>
      </c>
      <c r="P35" s="2">
        <v>0</v>
      </c>
      <c r="Q35" s="2">
        <v>2800</v>
      </c>
    </row>
    <row r="36" spans="1:17">
      <c r="C36" s="1">
        <v>7</v>
      </c>
      <c r="E36" s="31" t="s">
        <v>402</v>
      </c>
      <c r="F36" s="1" t="s">
        <v>357</v>
      </c>
      <c r="G36" s="1">
        <v>7247</v>
      </c>
      <c r="H36" s="3" t="s">
        <v>283</v>
      </c>
      <c r="I36" s="3" t="s">
        <v>358</v>
      </c>
      <c r="J36" s="3">
        <v>19037470</v>
      </c>
      <c r="K36" s="3">
        <v>0</v>
      </c>
      <c r="L36" s="3">
        <v>19037470</v>
      </c>
      <c r="M36" s="3" t="s">
        <v>358</v>
      </c>
      <c r="N36" s="3" t="s">
        <v>358</v>
      </c>
      <c r="O36" s="6">
        <v>30.1</v>
      </c>
      <c r="P36" s="2" t="s">
        <v>358</v>
      </c>
      <c r="Q36" s="3" t="s">
        <v>358</v>
      </c>
    </row>
    <row r="37" spans="1:17">
      <c r="D37" s="1">
        <v>11</v>
      </c>
      <c r="E37" s="31" t="s">
        <v>403</v>
      </c>
      <c r="F37" s="1" t="s">
        <v>359</v>
      </c>
      <c r="G37" s="1">
        <v>7525</v>
      </c>
      <c r="H37" s="3" t="s">
        <v>293</v>
      </c>
      <c r="I37" s="3" t="s">
        <v>330</v>
      </c>
      <c r="J37" s="2">
        <v>2355598</v>
      </c>
      <c r="K37" s="2">
        <v>0</v>
      </c>
      <c r="L37" s="2">
        <v>2355598</v>
      </c>
      <c r="M37" s="2">
        <v>94224</v>
      </c>
      <c r="N37" s="6">
        <v>17.8</v>
      </c>
      <c r="O37" s="6">
        <v>17.8</v>
      </c>
      <c r="P37" s="2">
        <v>0</v>
      </c>
      <c r="Q37" s="2">
        <v>1677.1872000000001</v>
      </c>
    </row>
    <row r="38" spans="1:17">
      <c r="C38" s="1">
        <v>8</v>
      </c>
      <c r="E38" s="31" t="s">
        <v>403</v>
      </c>
      <c r="F38" s="1" t="s">
        <v>360</v>
      </c>
      <c r="G38" s="1">
        <v>7537</v>
      </c>
      <c r="H38" s="3" t="s">
        <v>283</v>
      </c>
      <c r="I38" s="3" t="s">
        <v>332</v>
      </c>
      <c r="J38" s="2">
        <v>24486800</v>
      </c>
      <c r="K38" s="2">
        <v>3200000</v>
      </c>
      <c r="L38" s="2">
        <v>27686800</v>
      </c>
      <c r="M38" s="2">
        <v>3200000</v>
      </c>
      <c r="N38" s="6">
        <v>17.5</v>
      </c>
      <c r="O38" s="6">
        <v>17.5</v>
      </c>
      <c r="P38" s="2">
        <v>56000</v>
      </c>
      <c r="Q38" s="2">
        <v>56000</v>
      </c>
    </row>
    <row r="39" spans="1:17">
      <c r="C39" s="1">
        <v>9</v>
      </c>
      <c r="E39" s="31" t="s">
        <v>403</v>
      </c>
      <c r="F39" s="1" t="s">
        <v>361</v>
      </c>
      <c r="G39" s="1">
        <v>7531</v>
      </c>
      <c r="H39" s="3" t="s">
        <v>283</v>
      </c>
      <c r="I39" s="3" t="s">
        <v>327</v>
      </c>
      <c r="J39" s="2">
        <v>1144000</v>
      </c>
      <c r="K39" s="2">
        <v>313982</v>
      </c>
      <c r="L39" s="2">
        <v>1457982</v>
      </c>
      <c r="M39" s="2">
        <v>418800</v>
      </c>
      <c r="N39" s="6">
        <v>34</v>
      </c>
      <c r="O39" s="6">
        <v>34</v>
      </c>
      <c r="P39" s="2">
        <v>10200</v>
      </c>
      <c r="Q39" s="2">
        <v>14239.2</v>
      </c>
    </row>
    <row r="40" spans="1:17">
      <c r="C40" s="1">
        <v>10</v>
      </c>
      <c r="E40" s="31" t="s">
        <v>404</v>
      </c>
      <c r="F40" s="1" t="s">
        <v>362</v>
      </c>
      <c r="G40" s="1">
        <v>7528</v>
      </c>
      <c r="H40" s="3" t="s">
        <v>283</v>
      </c>
      <c r="I40" s="3" t="s">
        <v>327</v>
      </c>
      <c r="J40" s="2">
        <v>1211172</v>
      </c>
      <c r="K40" s="2">
        <v>561798</v>
      </c>
      <c r="L40" s="2">
        <v>1772970</v>
      </c>
      <c r="M40" s="2">
        <v>847281</v>
      </c>
      <c r="N40" s="6">
        <v>17.8</v>
      </c>
      <c r="O40" s="6">
        <v>17.8</v>
      </c>
      <c r="P40" s="2">
        <v>10000.0044</v>
      </c>
      <c r="Q40" s="2">
        <v>15081.6018</v>
      </c>
    </row>
    <row r="41" spans="1:17">
      <c r="C41" s="1">
        <v>11</v>
      </c>
      <c r="E41" s="31" t="s">
        <v>404</v>
      </c>
      <c r="F41" s="1" t="s">
        <v>363</v>
      </c>
      <c r="G41" s="1">
        <v>7533</v>
      </c>
      <c r="H41" s="3" t="s">
        <v>283</v>
      </c>
      <c r="I41" s="3" t="s">
        <v>327</v>
      </c>
      <c r="J41" s="2">
        <v>2241330</v>
      </c>
      <c r="K41" s="2">
        <v>1150000</v>
      </c>
      <c r="L41" s="2">
        <v>3391330</v>
      </c>
      <c r="M41" s="2">
        <v>1150000</v>
      </c>
      <c r="N41" s="6">
        <v>19.73</v>
      </c>
      <c r="O41" s="6">
        <v>19.73</v>
      </c>
      <c r="P41" s="2">
        <v>22689.5</v>
      </c>
      <c r="Q41" s="2">
        <v>22689.5</v>
      </c>
    </row>
    <row r="42" spans="1:17">
      <c r="D42" s="1">
        <v>12</v>
      </c>
      <c r="E42" s="31" t="s">
        <v>405</v>
      </c>
      <c r="F42" s="1" t="s">
        <v>364</v>
      </c>
      <c r="G42" s="1">
        <v>7544</v>
      </c>
      <c r="H42" s="3" t="s">
        <v>293</v>
      </c>
      <c r="I42" s="3" t="s">
        <v>327</v>
      </c>
      <c r="J42" s="2">
        <v>4123500</v>
      </c>
      <c r="K42" s="2">
        <v>0</v>
      </c>
      <c r="L42" s="2">
        <v>4123500</v>
      </c>
      <c r="M42" s="2">
        <v>458200</v>
      </c>
      <c r="N42" s="6">
        <v>7.5</v>
      </c>
      <c r="O42" s="6">
        <v>7.5</v>
      </c>
      <c r="P42" s="2">
        <v>0</v>
      </c>
      <c r="Q42" s="2">
        <v>3436.5</v>
      </c>
    </row>
    <row r="43" spans="1:17">
      <c r="D43" s="1">
        <v>13</v>
      </c>
      <c r="E43" s="31" t="s">
        <v>406</v>
      </c>
      <c r="F43" s="1" t="s">
        <v>365</v>
      </c>
      <c r="G43" s="1">
        <v>7569</v>
      </c>
      <c r="H43" s="3" t="s">
        <v>293</v>
      </c>
      <c r="I43" s="3" t="s">
        <v>327</v>
      </c>
      <c r="J43" s="2">
        <v>2000000</v>
      </c>
      <c r="K43" s="2">
        <v>0</v>
      </c>
      <c r="L43" s="2">
        <v>2000000</v>
      </c>
      <c r="M43" s="2">
        <v>200000</v>
      </c>
      <c r="N43" s="6">
        <v>9.6999999999999993</v>
      </c>
      <c r="O43" s="6">
        <v>9.6999999999999993</v>
      </c>
      <c r="P43" s="2">
        <v>0</v>
      </c>
      <c r="Q43" s="2">
        <v>1940</v>
      </c>
    </row>
    <row r="44" spans="1:17">
      <c r="D44" s="1">
        <v>14</v>
      </c>
      <c r="E44" s="31" t="s">
        <v>407</v>
      </c>
      <c r="F44" s="1" t="s">
        <v>366</v>
      </c>
      <c r="G44" s="1">
        <v>7576</v>
      </c>
      <c r="H44" s="3" t="s">
        <v>293</v>
      </c>
      <c r="I44" s="3" t="s">
        <v>330</v>
      </c>
      <c r="J44" s="2">
        <v>2000000</v>
      </c>
      <c r="K44" s="2">
        <v>0</v>
      </c>
      <c r="L44" s="2">
        <v>2000000</v>
      </c>
      <c r="M44" s="2">
        <v>200000</v>
      </c>
      <c r="N44" s="6">
        <v>19</v>
      </c>
      <c r="O44" s="6">
        <v>21.2</v>
      </c>
      <c r="P44" s="2">
        <v>0</v>
      </c>
      <c r="Q44" s="2">
        <v>4240</v>
      </c>
    </row>
    <row r="45" spans="1:17">
      <c r="B45" s="1">
        <v>5</v>
      </c>
      <c r="E45" s="31" t="s">
        <v>408</v>
      </c>
      <c r="F45" s="1" t="s">
        <v>367</v>
      </c>
      <c r="G45" s="1">
        <v>7567</v>
      </c>
      <c r="H45" s="3" t="s">
        <v>292</v>
      </c>
      <c r="I45" s="3" t="s">
        <v>327</v>
      </c>
      <c r="J45" s="2">
        <v>1125000</v>
      </c>
      <c r="K45" s="2">
        <v>245000</v>
      </c>
      <c r="L45" s="2">
        <v>1370000</v>
      </c>
      <c r="M45" s="2">
        <v>490000</v>
      </c>
      <c r="N45" s="6">
        <v>19.5</v>
      </c>
      <c r="O45" s="6">
        <v>19.5</v>
      </c>
      <c r="P45" s="2">
        <v>4777.5</v>
      </c>
      <c r="Q45" s="2">
        <v>9555</v>
      </c>
    </row>
    <row r="46" spans="1:17">
      <c r="C46" s="1">
        <v>12</v>
      </c>
      <c r="E46" s="31" t="s">
        <v>409</v>
      </c>
      <c r="F46" s="1" t="s">
        <v>368</v>
      </c>
      <c r="G46" s="1">
        <v>7551</v>
      </c>
      <c r="H46" s="3" t="s">
        <v>283</v>
      </c>
      <c r="I46" s="3" t="s">
        <v>332</v>
      </c>
      <c r="J46" s="2">
        <v>2220000</v>
      </c>
      <c r="K46" s="2">
        <v>555000</v>
      </c>
      <c r="L46" s="2">
        <v>2775000</v>
      </c>
      <c r="M46" s="2">
        <v>550000</v>
      </c>
      <c r="N46" s="6">
        <v>22.5</v>
      </c>
      <c r="O46" s="6">
        <v>22.5</v>
      </c>
      <c r="P46" s="2">
        <v>12487.5</v>
      </c>
      <c r="Q46" s="2">
        <v>12487.5</v>
      </c>
    </row>
    <row r="47" spans="1:17">
      <c r="A47" s="1">
        <v>8</v>
      </c>
      <c r="E47" s="31" t="s">
        <v>410</v>
      </c>
      <c r="F47" s="1" t="s">
        <v>369</v>
      </c>
      <c r="G47" s="1">
        <v>12130</v>
      </c>
      <c r="H47" s="3" t="s">
        <v>324</v>
      </c>
      <c r="I47" s="3" t="s">
        <v>332</v>
      </c>
      <c r="J47" s="2">
        <v>34887150</v>
      </c>
      <c r="K47" s="2">
        <v>0</v>
      </c>
      <c r="L47" s="2">
        <v>34887150</v>
      </c>
      <c r="M47" s="2">
        <v>8797629</v>
      </c>
      <c r="N47" s="6">
        <v>54.5</v>
      </c>
      <c r="O47" s="6">
        <v>54.5</v>
      </c>
      <c r="P47" s="2">
        <v>0</v>
      </c>
      <c r="Q47" s="2">
        <v>479470.78049999999</v>
      </c>
    </row>
    <row r="48" spans="1:17">
      <c r="D48" s="1">
        <v>15</v>
      </c>
      <c r="E48" s="31" t="s">
        <v>411</v>
      </c>
      <c r="F48" s="1" t="s">
        <v>370</v>
      </c>
      <c r="G48" s="1">
        <v>7565</v>
      </c>
      <c r="H48" s="3" t="s">
        <v>293</v>
      </c>
      <c r="I48" s="3" t="s">
        <v>330</v>
      </c>
      <c r="J48" s="2">
        <v>773509</v>
      </c>
      <c r="K48" s="2">
        <v>0</v>
      </c>
      <c r="L48" s="2">
        <v>773509</v>
      </c>
      <c r="M48" s="2">
        <v>158920</v>
      </c>
      <c r="N48" s="6">
        <v>9.9</v>
      </c>
      <c r="O48" s="6">
        <v>9.9</v>
      </c>
      <c r="P48" s="2">
        <v>0</v>
      </c>
      <c r="Q48" s="2">
        <v>1573.308</v>
      </c>
    </row>
    <row r="49" spans="1:17">
      <c r="D49" s="1">
        <v>16</v>
      </c>
      <c r="E49" s="31" t="s">
        <v>412</v>
      </c>
      <c r="F49" s="1" t="s">
        <v>371</v>
      </c>
      <c r="G49" s="1">
        <v>7573</v>
      </c>
      <c r="H49" s="3" t="s">
        <v>293</v>
      </c>
      <c r="I49" s="3" t="s">
        <v>330</v>
      </c>
      <c r="J49" s="2">
        <v>2210000</v>
      </c>
      <c r="K49" s="2">
        <v>0</v>
      </c>
      <c r="L49" s="2">
        <v>2210000</v>
      </c>
      <c r="M49" s="2">
        <v>176800</v>
      </c>
      <c r="N49" s="6">
        <v>10.3</v>
      </c>
      <c r="O49" s="6">
        <v>10.3</v>
      </c>
      <c r="P49" s="2">
        <v>0</v>
      </c>
      <c r="Q49" s="2">
        <v>1821.04</v>
      </c>
    </row>
    <row r="50" spans="1:17">
      <c r="B50" s="1">
        <v>6</v>
      </c>
      <c r="E50" s="31" t="s">
        <v>413</v>
      </c>
      <c r="F50" s="1" t="s">
        <v>372</v>
      </c>
      <c r="G50" s="1">
        <v>7568</v>
      </c>
      <c r="H50" s="3" t="s">
        <v>292</v>
      </c>
      <c r="I50" s="3" t="s">
        <v>332</v>
      </c>
      <c r="J50" s="2">
        <v>6141550</v>
      </c>
      <c r="K50" s="2">
        <v>795000</v>
      </c>
      <c r="L50" s="2">
        <v>6936550</v>
      </c>
      <c r="M50" s="2">
        <v>1395000</v>
      </c>
      <c r="N50" s="6">
        <v>18.5</v>
      </c>
      <c r="O50" s="6">
        <v>18.5</v>
      </c>
      <c r="P50" s="2">
        <v>14707.5</v>
      </c>
      <c r="Q50" s="2">
        <v>25807.5</v>
      </c>
    </row>
    <row r="51" spans="1:17">
      <c r="D51" s="1">
        <v>17</v>
      </c>
      <c r="E51" s="31" t="s">
        <v>413</v>
      </c>
      <c r="F51" s="1" t="s">
        <v>373</v>
      </c>
      <c r="G51" s="1">
        <v>7577</v>
      </c>
      <c r="H51" s="3" t="s">
        <v>293</v>
      </c>
      <c r="I51" s="3" t="s">
        <v>330</v>
      </c>
      <c r="J51" s="2">
        <v>915200</v>
      </c>
      <c r="K51" s="2">
        <v>0</v>
      </c>
      <c r="L51" s="2">
        <v>915200</v>
      </c>
      <c r="M51" s="2">
        <v>91520</v>
      </c>
      <c r="N51" s="6">
        <v>15</v>
      </c>
      <c r="O51" s="6">
        <v>16</v>
      </c>
      <c r="P51" s="2">
        <v>0</v>
      </c>
      <c r="Q51" s="2">
        <v>1830.4</v>
      </c>
    </row>
    <row r="52" spans="1:17">
      <c r="D52" s="1">
        <v>18</v>
      </c>
      <c r="E52" s="31" t="s">
        <v>414</v>
      </c>
      <c r="F52" s="1" t="s">
        <v>374</v>
      </c>
      <c r="G52" s="1">
        <v>7575</v>
      </c>
      <c r="H52" s="3" t="s">
        <v>293</v>
      </c>
      <c r="I52" s="3" t="s">
        <v>330</v>
      </c>
      <c r="J52" s="2">
        <v>564000</v>
      </c>
      <c r="K52" s="2">
        <v>0</v>
      </c>
      <c r="L52" s="2">
        <v>564000</v>
      </c>
      <c r="M52" s="2">
        <v>45120</v>
      </c>
      <c r="N52" s="6">
        <v>18.600000000000001</v>
      </c>
      <c r="O52" s="6">
        <v>19</v>
      </c>
      <c r="P52" s="2">
        <v>0</v>
      </c>
      <c r="Q52" s="2">
        <v>1071.5999999999999</v>
      </c>
    </row>
    <row r="53" spans="1:17">
      <c r="C53" s="1">
        <v>13</v>
      </c>
      <c r="E53" s="31" t="s">
        <v>415</v>
      </c>
      <c r="F53" s="1" t="s">
        <v>375</v>
      </c>
      <c r="G53" s="1">
        <v>7578</v>
      </c>
      <c r="H53" s="3" t="s">
        <v>283</v>
      </c>
      <c r="I53" s="3" t="s">
        <v>327</v>
      </c>
      <c r="J53" s="2">
        <v>1248700</v>
      </c>
      <c r="K53" s="2">
        <v>335000</v>
      </c>
      <c r="L53" s="2">
        <v>1583700</v>
      </c>
      <c r="M53" s="2">
        <v>435000</v>
      </c>
      <c r="N53" s="6">
        <v>19.95</v>
      </c>
      <c r="O53" s="6">
        <v>19.95</v>
      </c>
      <c r="P53" s="2">
        <v>6683.25</v>
      </c>
      <c r="Q53" s="2">
        <v>8678.25</v>
      </c>
    </row>
    <row r="54" spans="1:17">
      <c r="C54" s="1">
        <v>14</v>
      </c>
      <c r="E54" s="31" t="s">
        <v>416</v>
      </c>
      <c r="F54" s="1" t="s">
        <v>376</v>
      </c>
      <c r="G54" s="1">
        <v>7579</v>
      </c>
      <c r="H54" s="3" t="s">
        <v>283</v>
      </c>
      <c r="I54" s="3" t="s">
        <v>332</v>
      </c>
      <c r="J54" s="2">
        <v>7636400</v>
      </c>
      <c r="K54" s="2">
        <v>1619386</v>
      </c>
      <c r="L54" s="2">
        <v>9255786</v>
      </c>
      <c r="M54" s="2">
        <v>1824868</v>
      </c>
      <c r="N54" s="6">
        <v>17</v>
      </c>
      <c r="O54" s="6">
        <v>17</v>
      </c>
      <c r="P54" s="2">
        <v>27529.562000000002</v>
      </c>
      <c r="Q54" s="2">
        <v>31022.756000000001</v>
      </c>
    </row>
    <row r="55" spans="1:17">
      <c r="C55" s="1">
        <v>15</v>
      </c>
      <c r="E55" s="31" t="s">
        <v>417</v>
      </c>
      <c r="F55" s="1" t="s">
        <v>377</v>
      </c>
      <c r="G55" s="1">
        <v>7592</v>
      </c>
      <c r="H55" s="3" t="s">
        <v>283</v>
      </c>
      <c r="I55" s="3" t="s">
        <v>332</v>
      </c>
      <c r="J55" s="2">
        <v>10452720</v>
      </c>
      <c r="K55" s="2">
        <v>2400000</v>
      </c>
      <c r="L55" s="2">
        <v>12852720</v>
      </c>
      <c r="M55" s="2">
        <v>2400000</v>
      </c>
      <c r="N55" s="6">
        <v>14</v>
      </c>
      <c r="O55" s="6">
        <v>14</v>
      </c>
      <c r="P55" s="2">
        <v>33600</v>
      </c>
      <c r="Q55" s="2">
        <v>33600</v>
      </c>
    </row>
    <row r="56" spans="1:17">
      <c r="C56" s="1">
        <v>16</v>
      </c>
      <c r="E56" s="31" t="s">
        <v>418</v>
      </c>
      <c r="F56" s="1" t="s">
        <v>378</v>
      </c>
      <c r="G56" s="1">
        <v>7335</v>
      </c>
      <c r="H56" s="3" t="s">
        <v>283</v>
      </c>
      <c r="I56" s="3" t="s">
        <v>332</v>
      </c>
      <c r="J56" s="2">
        <v>1006100</v>
      </c>
      <c r="K56" s="2">
        <v>100000</v>
      </c>
      <c r="L56" s="2">
        <v>1106100</v>
      </c>
      <c r="M56" s="2">
        <v>115000</v>
      </c>
      <c r="N56" s="6">
        <v>52.9</v>
      </c>
      <c r="O56" s="6">
        <v>52.9</v>
      </c>
      <c r="P56" s="2">
        <v>5290</v>
      </c>
      <c r="Q56" s="2">
        <v>6083.5</v>
      </c>
    </row>
    <row r="57" spans="1:17">
      <c r="C57" s="1">
        <v>17</v>
      </c>
      <c r="E57" s="31" t="s">
        <v>419</v>
      </c>
      <c r="F57" s="1" t="s">
        <v>379</v>
      </c>
      <c r="G57" s="1">
        <v>7597</v>
      </c>
      <c r="H57" s="3" t="s">
        <v>283</v>
      </c>
      <c r="I57" s="3" t="s">
        <v>327</v>
      </c>
      <c r="J57" s="2">
        <v>19297500</v>
      </c>
      <c r="K57" s="2">
        <v>3473550</v>
      </c>
      <c r="L57" s="2">
        <v>22771050</v>
      </c>
      <c r="M57" s="2">
        <v>4554210</v>
      </c>
      <c r="N57" s="6">
        <v>9</v>
      </c>
      <c r="O57" s="6">
        <v>9</v>
      </c>
      <c r="P57" s="2">
        <v>31261.95</v>
      </c>
      <c r="Q57" s="2">
        <v>40987.89</v>
      </c>
    </row>
    <row r="58" spans="1:17">
      <c r="A58" s="2"/>
      <c r="C58" s="1">
        <v>18</v>
      </c>
      <c r="E58" s="31" t="s">
        <v>420</v>
      </c>
      <c r="F58" s="1" t="s">
        <v>380</v>
      </c>
      <c r="G58" s="1">
        <v>7595</v>
      </c>
      <c r="H58" s="3" t="s">
        <v>283</v>
      </c>
      <c r="I58" s="3" t="s">
        <v>332</v>
      </c>
      <c r="J58" s="2">
        <v>15000000</v>
      </c>
      <c r="K58" s="2">
        <v>3720930</v>
      </c>
      <c r="L58" s="2">
        <v>18720930</v>
      </c>
      <c r="M58" s="2">
        <v>9302325</v>
      </c>
      <c r="N58" s="6">
        <v>10</v>
      </c>
      <c r="O58" s="6">
        <v>10</v>
      </c>
      <c r="P58" s="2">
        <v>37209.300000000003</v>
      </c>
      <c r="Q58" s="2">
        <v>93023.25</v>
      </c>
    </row>
    <row r="59" spans="1:17">
      <c r="A59" s="2"/>
      <c r="D59" s="1">
        <v>19</v>
      </c>
      <c r="E59" s="31" t="s">
        <v>421</v>
      </c>
      <c r="F59" s="1" t="s">
        <v>381</v>
      </c>
      <c r="G59" s="1">
        <v>7628</v>
      </c>
      <c r="H59" s="3" t="s">
        <v>293</v>
      </c>
      <c r="I59" s="3" t="s">
        <v>330</v>
      </c>
      <c r="J59" s="2">
        <v>1000000</v>
      </c>
      <c r="K59" s="2">
        <v>0</v>
      </c>
      <c r="L59" s="2">
        <v>1000000</v>
      </c>
      <c r="M59" s="2">
        <v>80000</v>
      </c>
      <c r="N59" s="6">
        <v>24.4</v>
      </c>
      <c r="O59" s="6">
        <v>24.4</v>
      </c>
      <c r="P59" s="2">
        <v>0</v>
      </c>
      <c r="Q59" s="2">
        <v>563.56679999999994</v>
      </c>
    </row>
    <row r="60" spans="1:17">
      <c r="B60" s="1">
        <v>7</v>
      </c>
      <c r="E60" s="31" t="s">
        <v>421</v>
      </c>
      <c r="F60" s="1" t="s">
        <v>382</v>
      </c>
      <c r="G60" s="1">
        <v>7599</v>
      </c>
      <c r="H60" s="3" t="s">
        <v>292</v>
      </c>
      <c r="I60" s="3" t="s">
        <v>327</v>
      </c>
      <c r="J60" s="2">
        <v>1850025</v>
      </c>
      <c r="K60" s="2">
        <v>462506</v>
      </c>
      <c r="L60" s="2">
        <v>2312531</v>
      </c>
      <c r="M60" s="2">
        <v>693759</v>
      </c>
      <c r="N60" s="6">
        <v>16.5</v>
      </c>
      <c r="O60" s="6">
        <v>16.5</v>
      </c>
      <c r="P60" s="2">
        <v>7631.3490000000002</v>
      </c>
      <c r="Q60" s="2">
        <v>11447.023499999999</v>
      </c>
    </row>
    <row r="61" spans="1:17">
      <c r="D61" s="1">
        <v>20</v>
      </c>
      <c r="E61" s="31" t="s">
        <v>422</v>
      </c>
      <c r="F61" s="1" t="s">
        <v>383</v>
      </c>
      <c r="G61" s="1">
        <v>7627</v>
      </c>
      <c r="H61" s="3" t="s">
        <v>293</v>
      </c>
      <c r="I61" s="3" t="s">
        <v>330</v>
      </c>
      <c r="J61" s="2">
        <v>1000000</v>
      </c>
      <c r="K61" s="2">
        <v>0</v>
      </c>
      <c r="L61" s="2">
        <v>1000000</v>
      </c>
      <c r="M61" s="2">
        <v>80000</v>
      </c>
      <c r="N61" s="6">
        <v>10.7</v>
      </c>
      <c r="O61" s="6">
        <v>10.7</v>
      </c>
      <c r="P61" s="2">
        <v>0</v>
      </c>
      <c r="Q61" s="2">
        <v>856</v>
      </c>
    </row>
    <row r="62" spans="1:17">
      <c r="D62" s="1">
        <v>21</v>
      </c>
      <c r="E62" s="31" t="s">
        <v>423</v>
      </c>
      <c r="F62" s="1" t="s">
        <v>424</v>
      </c>
      <c r="G62" s="1">
        <v>7626</v>
      </c>
      <c r="H62" s="3" t="s">
        <v>293</v>
      </c>
      <c r="I62" s="3" t="s">
        <v>330</v>
      </c>
      <c r="J62" s="2">
        <v>800000</v>
      </c>
      <c r="K62" s="2">
        <v>0</v>
      </c>
      <c r="L62" s="2">
        <v>800000</v>
      </c>
      <c r="M62" s="2">
        <v>110000</v>
      </c>
      <c r="N62" s="1">
        <v>21</v>
      </c>
      <c r="O62" s="1">
        <v>21</v>
      </c>
      <c r="P62" s="2">
        <v>0</v>
      </c>
      <c r="Q62" s="1">
        <v>2646</v>
      </c>
    </row>
    <row r="63" spans="1:17">
      <c r="C63" s="1">
        <v>19</v>
      </c>
      <c r="E63" s="31" t="s">
        <v>423</v>
      </c>
      <c r="F63" s="1" t="s">
        <v>425</v>
      </c>
      <c r="G63" s="1">
        <v>7619</v>
      </c>
      <c r="H63" s="3" t="s">
        <v>283</v>
      </c>
      <c r="I63" s="3" t="s">
        <v>332</v>
      </c>
      <c r="J63" s="2">
        <v>6580776</v>
      </c>
      <c r="K63" s="2">
        <v>1776809</v>
      </c>
      <c r="L63" s="2">
        <v>8357585</v>
      </c>
      <c r="M63" s="2">
        <v>1645194</v>
      </c>
      <c r="N63" s="1">
        <v>13.4</v>
      </c>
      <c r="O63" s="1">
        <v>13.4</v>
      </c>
      <c r="P63" s="2">
        <v>23809.240600000001</v>
      </c>
      <c r="Q63" s="2">
        <v>22045.599600000001</v>
      </c>
    </row>
    <row r="64" spans="1:17">
      <c r="C64" s="1">
        <v>20</v>
      </c>
      <c r="E64" s="31" t="s">
        <v>426</v>
      </c>
      <c r="F64" s="1" t="s">
        <v>427</v>
      </c>
      <c r="G64" s="1">
        <v>7598</v>
      </c>
      <c r="H64" s="3" t="s">
        <v>283</v>
      </c>
      <c r="I64" s="3" t="s">
        <v>332</v>
      </c>
      <c r="J64" s="2">
        <v>10312500</v>
      </c>
      <c r="K64" s="2">
        <v>2062500</v>
      </c>
      <c r="L64" s="2">
        <v>12375000</v>
      </c>
      <c r="M64" s="2">
        <v>2062500</v>
      </c>
      <c r="N64" s="1">
        <v>11</v>
      </c>
      <c r="O64" s="1">
        <v>11</v>
      </c>
      <c r="P64" s="2">
        <v>22687.5</v>
      </c>
      <c r="Q64" s="2">
        <v>22687.5</v>
      </c>
    </row>
    <row r="65" spans="1:17">
      <c r="D65" s="1">
        <v>22</v>
      </c>
      <c r="E65" s="31" t="s">
        <v>426</v>
      </c>
      <c r="F65" s="1" t="s">
        <v>428</v>
      </c>
      <c r="G65" s="1">
        <v>7645</v>
      </c>
      <c r="H65" s="3" t="s">
        <v>293</v>
      </c>
      <c r="I65" s="3" t="s">
        <v>330</v>
      </c>
      <c r="J65" s="2">
        <v>534300</v>
      </c>
      <c r="K65" s="2">
        <v>0</v>
      </c>
      <c r="L65" s="2">
        <v>534300</v>
      </c>
      <c r="M65" s="2">
        <v>26715</v>
      </c>
      <c r="N65" s="1">
        <v>34.24</v>
      </c>
      <c r="O65" s="1">
        <v>34.24</v>
      </c>
      <c r="P65" s="2">
        <v>0</v>
      </c>
      <c r="Q65" s="2">
        <v>497.43871999999999</v>
      </c>
    </row>
    <row r="66" spans="1:17">
      <c r="D66" s="1">
        <v>23</v>
      </c>
      <c r="E66" s="31" t="s">
        <v>429</v>
      </c>
      <c r="F66" s="1" t="s">
        <v>430</v>
      </c>
      <c r="G66" s="1">
        <v>7648</v>
      </c>
      <c r="H66" s="3" t="s">
        <v>293</v>
      </c>
      <c r="I66" s="3" t="s">
        <v>330</v>
      </c>
      <c r="J66" s="2">
        <v>760000</v>
      </c>
      <c r="K66" s="2">
        <v>0</v>
      </c>
      <c r="L66" s="2">
        <v>760000</v>
      </c>
      <c r="M66" s="2">
        <v>40000</v>
      </c>
      <c r="N66" s="1">
        <v>11</v>
      </c>
      <c r="O66" s="1">
        <v>12</v>
      </c>
      <c r="P66" s="2">
        <v>0</v>
      </c>
      <c r="Q66" s="2">
        <v>480</v>
      </c>
    </row>
    <row r="67" spans="1:17">
      <c r="C67" s="1">
        <v>21</v>
      </c>
      <c r="E67" s="31" t="s">
        <v>429</v>
      </c>
      <c r="F67" s="1" t="s">
        <v>431</v>
      </c>
      <c r="G67" s="1">
        <v>7960</v>
      </c>
      <c r="H67" s="3" t="s">
        <v>283</v>
      </c>
      <c r="I67" s="3" t="s">
        <v>332</v>
      </c>
      <c r="J67" s="2">
        <v>21349620</v>
      </c>
      <c r="K67" s="2">
        <v>2645305</v>
      </c>
      <c r="L67" s="2">
        <v>23994925</v>
      </c>
      <c r="M67" s="2">
        <v>2645305</v>
      </c>
      <c r="N67" s="1">
        <v>7.8</v>
      </c>
      <c r="O67" s="1">
        <v>7.8</v>
      </c>
      <c r="P67" s="2">
        <v>20633.379000000001</v>
      </c>
      <c r="Q67" s="2">
        <v>20633.379000000001</v>
      </c>
    </row>
    <row r="68" spans="1:17">
      <c r="C68" s="1">
        <v>22</v>
      </c>
      <c r="E68" s="31" t="s">
        <v>432</v>
      </c>
      <c r="F68" s="1" t="s">
        <v>433</v>
      </c>
      <c r="G68" s="1">
        <v>7615</v>
      </c>
      <c r="H68" s="3" t="s">
        <v>283</v>
      </c>
      <c r="I68" s="3" t="s">
        <v>332</v>
      </c>
      <c r="J68" s="2">
        <v>3194800</v>
      </c>
      <c r="K68" s="2">
        <v>803571</v>
      </c>
      <c r="L68" s="2">
        <v>3998371</v>
      </c>
      <c r="M68" s="2">
        <v>803571</v>
      </c>
      <c r="N68" s="1">
        <v>7.9</v>
      </c>
      <c r="O68" s="1">
        <v>7.9</v>
      </c>
      <c r="P68" s="2">
        <v>6348.2109</v>
      </c>
      <c r="Q68" s="2">
        <v>6348.2109</v>
      </c>
    </row>
    <row r="69" spans="1:17">
      <c r="D69" s="1">
        <v>24</v>
      </c>
      <c r="E69" s="31" t="s">
        <v>434</v>
      </c>
      <c r="F69" s="1" t="s">
        <v>435</v>
      </c>
      <c r="G69" s="1">
        <v>7658</v>
      </c>
      <c r="H69" s="3" t="s">
        <v>293</v>
      </c>
      <c r="I69" s="3" t="s">
        <v>330</v>
      </c>
      <c r="J69" s="2">
        <v>2100000</v>
      </c>
      <c r="K69" s="2">
        <v>0</v>
      </c>
      <c r="L69" s="2">
        <v>2100000</v>
      </c>
      <c r="M69" s="2">
        <v>105000</v>
      </c>
      <c r="N69" s="1">
        <v>7.6</v>
      </c>
      <c r="O69" s="1">
        <v>7.6</v>
      </c>
      <c r="P69" s="2">
        <v>0</v>
      </c>
      <c r="Q69" s="2">
        <v>798</v>
      </c>
    </row>
    <row r="70" spans="1:17">
      <c r="A70" s="1">
        <v>9</v>
      </c>
      <c r="E70" s="31" t="s">
        <v>434</v>
      </c>
      <c r="F70" s="1" t="s">
        <v>436</v>
      </c>
      <c r="G70" s="1">
        <v>12169</v>
      </c>
      <c r="H70" s="3" t="s">
        <v>324</v>
      </c>
      <c r="I70" s="3" t="s">
        <v>325</v>
      </c>
      <c r="J70" s="2">
        <v>40071100</v>
      </c>
      <c r="K70" s="2">
        <v>44550813</v>
      </c>
      <c r="L70" s="2">
        <v>84621913</v>
      </c>
      <c r="M70" s="2" t="s">
        <v>325</v>
      </c>
      <c r="N70" s="1" t="s">
        <v>325</v>
      </c>
      <c r="O70" s="1">
        <v>49</v>
      </c>
      <c r="P70" s="2" t="s">
        <v>325</v>
      </c>
      <c r="Q70" s="2" t="s">
        <v>325</v>
      </c>
    </row>
    <row r="71" spans="1:17">
      <c r="B71" s="1">
        <v>8</v>
      </c>
      <c r="E71" s="31" t="s">
        <v>437</v>
      </c>
      <c r="F71" s="1" t="s">
        <v>438</v>
      </c>
      <c r="G71" s="1">
        <v>7633</v>
      </c>
      <c r="H71" s="3" t="s">
        <v>292</v>
      </c>
      <c r="I71" s="3" t="s">
        <v>327</v>
      </c>
      <c r="J71" s="2">
        <v>6060204</v>
      </c>
      <c r="K71" s="2">
        <v>0</v>
      </c>
      <c r="L71" s="2">
        <v>6060204</v>
      </c>
      <c r="M71" s="2">
        <v>1050000</v>
      </c>
      <c r="N71" s="1">
        <v>17</v>
      </c>
      <c r="O71" s="1">
        <v>17</v>
      </c>
      <c r="P71" s="2">
        <v>0</v>
      </c>
      <c r="Q71" s="2">
        <v>17850</v>
      </c>
    </row>
    <row r="72" spans="1:17">
      <c r="C72" s="1">
        <v>23</v>
      </c>
      <c r="E72" s="31" t="s">
        <v>437</v>
      </c>
      <c r="F72" s="1" t="s">
        <v>439</v>
      </c>
      <c r="G72" s="1">
        <v>7639</v>
      </c>
      <c r="H72" s="3" t="s">
        <v>283</v>
      </c>
      <c r="I72" s="3" t="s">
        <v>332</v>
      </c>
      <c r="J72" s="2">
        <v>13632000</v>
      </c>
      <c r="K72" s="2">
        <v>2272000</v>
      </c>
      <c r="L72" s="2">
        <v>15904000</v>
      </c>
      <c r="M72" s="2">
        <v>2575375</v>
      </c>
      <c r="N72" s="1">
        <v>33</v>
      </c>
      <c r="O72" s="1">
        <v>33</v>
      </c>
      <c r="P72" s="2">
        <v>74976</v>
      </c>
      <c r="Q72" s="2">
        <v>84987.375</v>
      </c>
    </row>
    <row r="73" spans="1:17">
      <c r="C73" s="1">
        <v>24</v>
      </c>
      <c r="E73" s="31" t="s">
        <v>440</v>
      </c>
      <c r="F73" s="1" t="s">
        <v>441</v>
      </c>
      <c r="G73" s="1">
        <v>7652</v>
      </c>
      <c r="H73" s="3" t="s">
        <v>283</v>
      </c>
      <c r="I73" s="3" t="s">
        <v>332</v>
      </c>
      <c r="J73" s="2">
        <v>4230096</v>
      </c>
      <c r="K73" s="2">
        <v>1935562</v>
      </c>
      <c r="L73" s="2">
        <v>6165658</v>
      </c>
      <c r="M73" s="2">
        <v>2425447</v>
      </c>
      <c r="N73" s="1">
        <v>10.18</v>
      </c>
      <c r="O73" s="1">
        <v>10.18</v>
      </c>
      <c r="P73" s="2">
        <v>19704.02116</v>
      </c>
      <c r="Q73" s="2">
        <v>24691.050459999999</v>
      </c>
    </row>
    <row r="74" spans="1:17">
      <c r="D74" s="1">
        <v>25</v>
      </c>
      <c r="E74" s="31" t="s">
        <v>442</v>
      </c>
      <c r="F74" s="1" t="s">
        <v>443</v>
      </c>
      <c r="G74" s="1">
        <v>7653</v>
      </c>
      <c r="H74" s="3" t="s">
        <v>293</v>
      </c>
      <c r="I74" s="3" t="s">
        <v>330</v>
      </c>
      <c r="J74" s="2">
        <v>1540000</v>
      </c>
      <c r="K74" s="2">
        <v>0</v>
      </c>
      <c r="L74" s="2">
        <v>1540000</v>
      </c>
      <c r="M74" s="2">
        <v>330033</v>
      </c>
      <c r="N74" s="1">
        <v>6.93</v>
      </c>
      <c r="O74" s="1">
        <v>6.93</v>
      </c>
      <c r="P74" s="2">
        <v>0</v>
      </c>
      <c r="Q74" s="2">
        <v>1763.70579</v>
      </c>
    </row>
    <row r="75" spans="1:17">
      <c r="C75" s="1">
        <v>25</v>
      </c>
      <c r="E75" s="31" t="s">
        <v>444</v>
      </c>
      <c r="F75" s="1" t="s">
        <v>445</v>
      </c>
      <c r="G75" s="1">
        <v>7617</v>
      </c>
      <c r="H75" s="3" t="s">
        <v>283</v>
      </c>
      <c r="I75" s="3" t="s">
        <v>332</v>
      </c>
      <c r="J75" s="2">
        <v>6435624</v>
      </c>
      <c r="K75" s="2">
        <v>1736111</v>
      </c>
      <c r="L75" s="2">
        <v>8171735</v>
      </c>
      <c r="M75" s="2">
        <v>1975316</v>
      </c>
      <c r="N75" s="1">
        <v>16.7</v>
      </c>
      <c r="O75" s="1">
        <v>16.7</v>
      </c>
      <c r="P75" s="2">
        <v>28993.0537</v>
      </c>
      <c r="Q75" s="2">
        <v>32987.777199999997</v>
      </c>
    </row>
    <row r="76" spans="1:17">
      <c r="D76" s="1">
        <v>26</v>
      </c>
      <c r="E76" s="31" t="s">
        <v>446</v>
      </c>
      <c r="F76" s="1" t="s">
        <v>447</v>
      </c>
      <c r="G76" s="1">
        <v>7656</v>
      </c>
      <c r="H76" s="3" t="s">
        <v>293</v>
      </c>
      <c r="I76" s="3" t="s">
        <v>327</v>
      </c>
      <c r="J76" s="2">
        <v>6268000</v>
      </c>
      <c r="K76" s="2">
        <v>0</v>
      </c>
      <c r="L76" s="2">
        <v>6268000</v>
      </c>
      <c r="M76" s="2">
        <v>482154</v>
      </c>
      <c r="N76" s="1">
        <v>3.16</v>
      </c>
      <c r="O76" s="1">
        <v>3.16</v>
      </c>
      <c r="P76" s="2">
        <v>0</v>
      </c>
      <c r="Q76" s="2">
        <v>1142.7381600000001</v>
      </c>
    </row>
    <row r="77" spans="1:17">
      <c r="C77" s="1">
        <v>26</v>
      </c>
      <c r="E77" s="31" t="s">
        <v>448</v>
      </c>
      <c r="F77" s="1" t="s">
        <v>449</v>
      </c>
      <c r="G77" s="1">
        <v>7659</v>
      </c>
      <c r="H77" s="3" t="s">
        <v>283</v>
      </c>
      <c r="I77" s="3" t="s">
        <v>332</v>
      </c>
      <c r="J77" s="2">
        <v>19767350</v>
      </c>
      <c r="K77" s="2">
        <v>5000000</v>
      </c>
      <c r="L77" s="2">
        <v>24767350</v>
      </c>
      <c r="M77" s="2">
        <v>5000000</v>
      </c>
      <c r="N77" s="1">
        <v>9</v>
      </c>
      <c r="O77" s="1">
        <v>9</v>
      </c>
      <c r="P77" s="2">
        <v>45000</v>
      </c>
      <c r="Q77" s="2">
        <v>45000</v>
      </c>
    </row>
    <row r="78" spans="1:17">
      <c r="C78" s="1">
        <v>27</v>
      </c>
      <c r="E78" s="31" t="s">
        <v>448</v>
      </c>
      <c r="F78" s="1" t="s">
        <v>450</v>
      </c>
      <c r="G78" s="1">
        <v>7668</v>
      </c>
      <c r="H78" s="3" t="s">
        <v>283</v>
      </c>
      <c r="I78" s="3" t="s">
        <v>332</v>
      </c>
      <c r="J78" s="2">
        <v>9791005</v>
      </c>
      <c r="K78" s="2">
        <v>2098073</v>
      </c>
      <c r="L78" s="2">
        <v>11889078</v>
      </c>
      <c r="M78" s="2">
        <v>2732548</v>
      </c>
      <c r="N78" s="1">
        <v>22</v>
      </c>
      <c r="O78" s="1">
        <v>22</v>
      </c>
      <c r="P78" s="2">
        <v>46157.606</v>
      </c>
      <c r="Q78" s="2">
        <v>60116.055999999997</v>
      </c>
    </row>
    <row r="79" spans="1:17">
      <c r="C79" s="1">
        <v>28</v>
      </c>
      <c r="E79" s="31" t="s">
        <v>448</v>
      </c>
      <c r="F79" s="1" t="s">
        <v>451</v>
      </c>
      <c r="G79" s="1">
        <v>7605</v>
      </c>
      <c r="H79" s="3" t="s">
        <v>283</v>
      </c>
      <c r="I79" s="3" t="s">
        <v>327</v>
      </c>
      <c r="J79" s="2">
        <v>6100000</v>
      </c>
      <c r="K79" s="2">
        <v>3238212</v>
      </c>
      <c r="L79" s="2">
        <v>9338212</v>
      </c>
      <c r="M79" s="2">
        <v>3335000</v>
      </c>
      <c r="N79" s="1">
        <v>9</v>
      </c>
      <c r="O79" s="1">
        <v>9</v>
      </c>
      <c r="P79" s="2">
        <v>30665.456999999999</v>
      </c>
      <c r="Q79" s="2">
        <v>30015</v>
      </c>
    </row>
    <row r="80" spans="1:17">
      <c r="C80" s="1">
        <v>29</v>
      </c>
      <c r="E80" s="31" t="s">
        <v>452</v>
      </c>
      <c r="F80" s="1" t="s">
        <v>453</v>
      </c>
      <c r="G80" s="1">
        <v>7649</v>
      </c>
      <c r="H80" s="3" t="s">
        <v>283</v>
      </c>
      <c r="I80" s="3" t="s">
        <v>332</v>
      </c>
      <c r="J80" s="2">
        <v>6092204</v>
      </c>
      <c r="K80" s="2">
        <v>1700000</v>
      </c>
      <c r="L80" s="2">
        <v>7792204</v>
      </c>
      <c r="M80" s="2">
        <v>1700000</v>
      </c>
      <c r="N80" s="1">
        <v>6.1</v>
      </c>
      <c r="O80" s="1">
        <v>6.1</v>
      </c>
      <c r="P80" s="2">
        <v>10370</v>
      </c>
      <c r="Q80" s="2">
        <v>10370</v>
      </c>
    </row>
    <row r="81" spans="1:17">
      <c r="C81" s="1">
        <v>30</v>
      </c>
      <c r="E81" s="31" t="s">
        <v>452</v>
      </c>
      <c r="F81" s="1" t="s">
        <v>454</v>
      </c>
      <c r="G81" s="1">
        <v>7662</v>
      </c>
      <c r="H81" s="3" t="s">
        <v>283</v>
      </c>
      <c r="I81" s="3" t="s">
        <v>332</v>
      </c>
      <c r="J81" s="2">
        <v>5084960</v>
      </c>
      <c r="K81" s="2">
        <v>1383388</v>
      </c>
      <c r="L81" s="2">
        <v>6468348</v>
      </c>
      <c r="M81" s="2">
        <v>1381264</v>
      </c>
      <c r="N81" s="1">
        <v>14.3</v>
      </c>
      <c r="O81" s="1">
        <v>14.3</v>
      </c>
      <c r="P81" s="2">
        <v>19019</v>
      </c>
      <c r="Q81" s="2">
        <v>19752.075199999999</v>
      </c>
    </row>
    <row r="82" spans="1:17">
      <c r="B82" s="1">
        <v>9</v>
      </c>
      <c r="E82" s="31" t="s">
        <v>455</v>
      </c>
      <c r="F82" s="1" t="s">
        <v>456</v>
      </c>
      <c r="G82" s="1">
        <v>7681</v>
      </c>
      <c r="H82" s="3" t="s">
        <v>292</v>
      </c>
      <c r="I82" s="3" t="s">
        <v>332</v>
      </c>
      <c r="J82" s="2">
        <v>5025000</v>
      </c>
      <c r="K82" s="2">
        <v>565000</v>
      </c>
      <c r="L82" s="2">
        <v>5590000</v>
      </c>
      <c r="M82" s="2">
        <v>1512000</v>
      </c>
      <c r="N82" s="1">
        <v>17.5</v>
      </c>
      <c r="O82" s="1">
        <v>17.5</v>
      </c>
      <c r="P82" s="2">
        <v>9887.5</v>
      </c>
      <c r="Q82" s="2">
        <v>26460</v>
      </c>
    </row>
    <row r="83" spans="1:17">
      <c r="D83" s="1">
        <v>27</v>
      </c>
      <c r="E83" s="31" t="s">
        <v>455</v>
      </c>
      <c r="F83" s="1" t="s">
        <v>457</v>
      </c>
      <c r="G83" s="1">
        <v>7688</v>
      </c>
      <c r="H83" s="3" t="s">
        <v>293</v>
      </c>
      <c r="I83" s="3" t="s">
        <v>330</v>
      </c>
      <c r="J83" s="2">
        <v>1012500</v>
      </c>
      <c r="K83" s="2">
        <v>0</v>
      </c>
      <c r="L83" s="2">
        <v>1012500</v>
      </c>
      <c r="M83" s="2">
        <v>101250</v>
      </c>
      <c r="N83" s="1">
        <v>6</v>
      </c>
      <c r="O83" s="1">
        <v>6</v>
      </c>
      <c r="P83" s="2">
        <v>0</v>
      </c>
      <c r="Q83" s="2">
        <v>250.90799999999999</v>
      </c>
    </row>
    <row r="84" spans="1:17">
      <c r="C84" s="1">
        <v>31</v>
      </c>
      <c r="E84" s="31" t="s">
        <v>458</v>
      </c>
      <c r="F84" s="1" t="s">
        <v>459</v>
      </c>
      <c r="G84" s="1">
        <v>7689</v>
      </c>
      <c r="H84" s="1" t="s">
        <v>283</v>
      </c>
      <c r="I84" s="1" t="s">
        <v>332</v>
      </c>
      <c r="J84" s="1">
        <v>9743800</v>
      </c>
      <c r="K84" s="1">
        <v>2435950</v>
      </c>
      <c r="L84" s="1">
        <v>12179750</v>
      </c>
      <c r="M84" s="1">
        <v>2435950</v>
      </c>
      <c r="N84" s="1">
        <v>11.5</v>
      </c>
      <c r="O84" s="1">
        <v>11.5</v>
      </c>
      <c r="P84" s="2">
        <v>28013.424999999999</v>
      </c>
      <c r="Q84" s="2">
        <v>28013.424999999999</v>
      </c>
    </row>
    <row r="85" spans="1:17">
      <c r="C85" s="1">
        <v>32</v>
      </c>
      <c r="E85" s="31" t="s">
        <v>460</v>
      </c>
      <c r="F85" s="1" t="s">
        <v>461</v>
      </c>
      <c r="G85" s="1">
        <v>7663</v>
      </c>
      <c r="H85" s="1" t="s">
        <v>283</v>
      </c>
      <c r="I85" s="1" t="s">
        <v>327</v>
      </c>
      <c r="J85" s="1">
        <v>1229310</v>
      </c>
      <c r="K85" s="1">
        <v>384616</v>
      </c>
      <c r="L85" s="1">
        <v>1613926</v>
      </c>
      <c r="M85" s="1">
        <v>384616</v>
      </c>
      <c r="N85" s="1">
        <v>13</v>
      </c>
      <c r="O85" s="1">
        <v>13</v>
      </c>
      <c r="P85" s="2">
        <v>5000</v>
      </c>
      <c r="Q85" s="2">
        <v>5000</v>
      </c>
    </row>
    <row r="86" spans="1:17">
      <c r="C86" s="1">
        <v>33</v>
      </c>
      <c r="E86" s="31" t="s">
        <v>460</v>
      </c>
      <c r="F86" s="1" t="s">
        <v>462</v>
      </c>
      <c r="G86" s="1">
        <v>7686</v>
      </c>
      <c r="H86" s="1" t="s">
        <v>283</v>
      </c>
      <c r="I86" s="1" t="s">
        <v>327</v>
      </c>
      <c r="J86" s="1">
        <v>2092000</v>
      </c>
      <c r="K86" s="1">
        <v>680000</v>
      </c>
      <c r="L86" s="1">
        <v>2772000</v>
      </c>
      <c r="M86" s="1">
        <v>680000</v>
      </c>
      <c r="N86" s="1">
        <v>14.6</v>
      </c>
      <c r="O86" s="1">
        <v>14.6</v>
      </c>
      <c r="P86" s="2">
        <v>9928</v>
      </c>
      <c r="Q86" s="2">
        <v>9928</v>
      </c>
    </row>
    <row r="87" spans="1:17">
      <c r="D87" s="1">
        <v>28</v>
      </c>
      <c r="E87" s="31" t="s">
        <v>460</v>
      </c>
      <c r="F87" s="1" t="s">
        <v>463</v>
      </c>
      <c r="G87" s="1">
        <v>7696</v>
      </c>
      <c r="H87" s="1" t="s">
        <v>293</v>
      </c>
      <c r="I87" s="1" t="s">
        <v>330</v>
      </c>
      <c r="J87" s="1">
        <v>2352064</v>
      </c>
      <c r="K87" s="1">
        <v>0</v>
      </c>
      <c r="L87" s="1">
        <v>2352064</v>
      </c>
      <c r="M87" s="1">
        <v>80000</v>
      </c>
      <c r="N87" s="1">
        <v>6.55</v>
      </c>
      <c r="O87" s="1">
        <v>6.55</v>
      </c>
      <c r="P87" s="2">
        <v>0</v>
      </c>
      <c r="Q87" s="2">
        <v>317.76670000000001</v>
      </c>
    </row>
    <row r="88" spans="1:17">
      <c r="C88" s="1">
        <v>34</v>
      </c>
      <c r="E88" s="31" t="s">
        <v>464</v>
      </c>
      <c r="F88" s="1" t="s">
        <v>505</v>
      </c>
      <c r="G88" s="1">
        <v>7667</v>
      </c>
      <c r="H88" s="1" t="s">
        <v>283</v>
      </c>
      <c r="I88" s="1" t="s">
        <v>332</v>
      </c>
      <c r="J88" s="1">
        <v>12929478</v>
      </c>
      <c r="K88" s="1">
        <v>6000000</v>
      </c>
      <c r="L88" s="1">
        <v>18929478</v>
      </c>
      <c r="M88" s="1">
        <v>6000000</v>
      </c>
      <c r="N88" s="1">
        <v>12.8</v>
      </c>
      <c r="O88" s="1">
        <v>12.8</v>
      </c>
      <c r="P88" s="2">
        <v>76800</v>
      </c>
      <c r="Q88" s="2">
        <v>76800</v>
      </c>
    </row>
    <row r="89" spans="1:17">
      <c r="C89" s="1">
        <v>35</v>
      </c>
      <c r="E89" s="31" t="s">
        <v>464</v>
      </c>
      <c r="F89" s="1" t="s">
        <v>506</v>
      </c>
      <c r="G89" s="1">
        <v>6584</v>
      </c>
      <c r="H89" s="1" t="s">
        <v>283</v>
      </c>
      <c r="I89" s="1" t="s">
        <v>327</v>
      </c>
      <c r="J89" s="1">
        <v>4564642</v>
      </c>
      <c r="K89" s="1">
        <v>1141161</v>
      </c>
      <c r="L89" s="1">
        <v>5705803</v>
      </c>
      <c r="M89" s="1">
        <v>1712851</v>
      </c>
      <c r="N89" s="1">
        <v>26.72</v>
      </c>
      <c r="O89" s="1">
        <v>26.72</v>
      </c>
      <c r="P89" s="2">
        <v>30491.821919999998</v>
      </c>
      <c r="Q89" s="2">
        <v>45772.188320000001</v>
      </c>
    </row>
    <row r="90" spans="1:17">
      <c r="D90" s="1">
        <v>29</v>
      </c>
      <c r="E90" s="31" t="s">
        <v>464</v>
      </c>
      <c r="F90" s="1" t="s">
        <v>507</v>
      </c>
      <c r="G90" s="1">
        <v>7684</v>
      </c>
      <c r="H90" s="1" t="s">
        <v>293</v>
      </c>
      <c r="I90" s="1" t="s">
        <v>330</v>
      </c>
      <c r="J90" s="1">
        <v>2104000</v>
      </c>
      <c r="K90" s="1">
        <v>0</v>
      </c>
      <c r="L90" s="1">
        <v>2104000</v>
      </c>
      <c r="M90" s="1">
        <v>210400</v>
      </c>
      <c r="N90" s="1">
        <v>9.4</v>
      </c>
      <c r="O90" s="1">
        <v>9.4</v>
      </c>
      <c r="P90" s="2">
        <v>0</v>
      </c>
      <c r="Q90" s="2">
        <v>5.5742000000000003</v>
      </c>
    </row>
    <row r="91" spans="1:17">
      <c r="D91" s="1">
        <v>30</v>
      </c>
      <c r="E91" s="31" t="s">
        <v>464</v>
      </c>
      <c r="F91" s="1" t="s">
        <v>508</v>
      </c>
      <c r="G91" s="1">
        <v>7657</v>
      </c>
      <c r="H91" s="1" t="s">
        <v>293</v>
      </c>
      <c r="I91" s="1" t="s">
        <v>330</v>
      </c>
      <c r="J91" s="1">
        <v>1522500</v>
      </c>
      <c r="K91" s="1">
        <v>0</v>
      </c>
      <c r="L91" s="1">
        <v>1522500</v>
      </c>
      <c r="M91" s="1">
        <v>76125</v>
      </c>
      <c r="N91" s="1">
        <v>20</v>
      </c>
      <c r="O91" s="1">
        <v>20</v>
      </c>
      <c r="P91" s="2">
        <v>0</v>
      </c>
      <c r="Q91" s="2">
        <v>1278.56</v>
      </c>
    </row>
    <row r="92" spans="1:17">
      <c r="B92" s="1">
        <v>10</v>
      </c>
      <c r="E92" s="31" t="s">
        <v>464</v>
      </c>
      <c r="F92" s="1" t="s">
        <v>509</v>
      </c>
      <c r="G92" s="1">
        <v>7665</v>
      </c>
      <c r="H92" s="1" t="s">
        <v>292</v>
      </c>
      <c r="I92" s="1" t="s">
        <v>325</v>
      </c>
      <c r="J92" s="1">
        <v>15468208</v>
      </c>
      <c r="K92" s="1">
        <v>0</v>
      </c>
      <c r="L92" s="1">
        <v>15468208</v>
      </c>
      <c r="M92" s="1" t="s">
        <v>325</v>
      </c>
      <c r="N92" s="1" t="s">
        <v>325</v>
      </c>
      <c r="O92" s="1">
        <v>9.6999999999999993</v>
      </c>
      <c r="P92" s="2" t="s">
        <v>325</v>
      </c>
      <c r="Q92" s="2" t="s">
        <v>325</v>
      </c>
    </row>
    <row r="93" spans="1:17">
      <c r="D93" s="1">
        <v>31</v>
      </c>
      <c r="E93" s="31" t="s">
        <v>513</v>
      </c>
      <c r="F93" s="1" t="s">
        <v>514</v>
      </c>
      <c r="G93" s="1">
        <v>7705</v>
      </c>
      <c r="H93" s="1" t="s">
        <v>293</v>
      </c>
      <c r="I93" s="1" t="s">
        <v>330</v>
      </c>
      <c r="J93" s="1">
        <v>415980</v>
      </c>
      <c r="K93" s="1">
        <v>0</v>
      </c>
      <c r="L93" s="1">
        <v>415980</v>
      </c>
      <c r="M93" s="1">
        <v>20800</v>
      </c>
      <c r="N93" s="1">
        <v>12</v>
      </c>
      <c r="O93" s="1">
        <v>12</v>
      </c>
      <c r="P93" s="2">
        <v>0</v>
      </c>
      <c r="Q93" s="2">
        <v>121.29600000000001</v>
      </c>
    </row>
    <row r="94" spans="1:17">
      <c r="B94" s="1">
        <v>11</v>
      </c>
      <c r="E94" s="31" t="s">
        <v>513</v>
      </c>
      <c r="F94" s="1" t="s">
        <v>515</v>
      </c>
      <c r="G94" s="1">
        <v>7666</v>
      </c>
      <c r="H94" s="1" t="s">
        <v>292</v>
      </c>
      <c r="I94" s="1" t="s">
        <v>332</v>
      </c>
      <c r="J94" s="1">
        <v>5560000</v>
      </c>
      <c r="K94" s="1">
        <v>342250</v>
      </c>
      <c r="L94" s="1">
        <v>5902250</v>
      </c>
      <c r="M94" s="1">
        <v>1625186</v>
      </c>
      <c r="N94" s="1">
        <v>23.6</v>
      </c>
      <c r="O94" s="1">
        <v>22.42</v>
      </c>
      <c r="P94" s="2">
        <v>10139.445</v>
      </c>
      <c r="Q94" s="2">
        <v>36436.670120000002</v>
      </c>
    </row>
    <row r="95" spans="1:17">
      <c r="A95" s="1">
        <v>10</v>
      </c>
      <c r="E95" s="31" t="s">
        <v>516</v>
      </c>
      <c r="F95" s="1" t="s">
        <v>517</v>
      </c>
      <c r="G95" s="1">
        <v>5730</v>
      </c>
      <c r="H95" s="1" t="s">
        <v>324</v>
      </c>
      <c r="I95" s="1" t="s">
        <v>332</v>
      </c>
      <c r="J95" s="1">
        <v>700831443</v>
      </c>
      <c r="K95" s="1">
        <v>94556965</v>
      </c>
      <c r="L95" s="1">
        <v>795388408</v>
      </c>
      <c r="M95" s="1">
        <v>128248319</v>
      </c>
      <c r="N95" s="1">
        <v>18</v>
      </c>
      <c r="O95" s="1">
        <v>18</v>
      </c>
      <c r="P95" s="2">
        <v>1702025.37</v>
      </c>
      <c r="Q95" s="2">
        <v>2308469.7420000001</v>
      </c>
    </row>
    <row r="96" spans="1:17">
      <c r="D96" s="1">
        <v>32</v>
      </c>
      <c r="E96" s="31" t="s">
        <v>518</v>
      </c>
      <c r="F96" s="1" t="s">
        <v>519</v>
      </c>
      <c r="G96" s="1">
        <v>7715</v>
      </c>
      <c r="H96" s="1" t="s">
        <v>293</v>
      </c>
      <c r="I96" s="1" t="s">
        <v>330</v>
      </c>
      <c r="J96" s="1">
        <v>1691384</v>
      </c>
      <c r="K96" s="1">
        <v>0</v>
      </c>
      <c r="L96" s="1">
        <v>1691384</v>
      </c>
      <c r="M96" s="1">
        <v>80000</v>
      </c>
      <c r="N96" s="1">
        <v>18</v>
      </c>
      <c r="O96" s="1">
        <v>18</v>
      </c>
      <c r="P96" s="2">
        <v>0</v>
      </c>
      <c r="Q96" s="2">
        <v>480.762</v>
      </c>
    </row>
    <row r="97" spans="1:17">
      <c r="D97" s="1">
        <v>33</v>
      </c>
      <c r="E97" s="31" t="s">
        <v>520</v>
      </c>
      <c r="F97" s="1" t="s">
        <v>521</v>
      </c>
      <c r="G97" s="1">
        <v>7711</v>
      </c>
      <c r="H97" s="1" t="s">
        <v>293</v>
      </c>
      <c r="I97" s="1" t="s">
        <v>330</v>
      </c>
      <c r="J97" s="1">
        <v>857324</v>
      </c>
      <c r="K97" s="1">
        <v>0</v>
      </c>
      <c r="L97" s="1">
        <v>857324</v>
      </c>
      <c r="M97" s="1">
        <v>40000</v>
      </c>
      <c r="N97" s="1">
        <v>18.5</v>
      </c>
      <c r="O97" s="1">
        <v>18.5</v>
      </c>
      <c r="P97" s="2">
        <v>0</v>
      </c>
      <c r="Q97" s="2">
        <v>740</v>
      </c>
    </row>
    <row r="98" spans="1:17">
      <c r="B98" s="1">
        <v>12</v>
      </c>
      <c r="E98" s="31" t="s">
        <v>522</v>
      </c>
      <c r="F98" s="1" t="s">
        <v>523</v>
      </c>
      <c r="G98" s="1">
        <v>7687</v>
      </c>
      <c r="H98" s="1" t="s">
        <v>292</v>
      </c>
      <c r="I98" s="1" t="s">
        <v>332</v>
      </c>
      <c r="J98" s="1">
        <v>8259900</v>
      </c>
      <c r="K98" s="1">
        <v>1608800</v>
      </c>
      <c r="L98" s="1">
        <v>9868700</v>
      </c>
      <c r="M98" s="1">
        <v>1270000</v>
      </c>
      <c r="N98" s="1">
        <v>12</v>
      </c>
      <c r="O98" s="1">
        <v>12</v>
      </c>
      <c r="P98" s="2">
        <v>19305.599999999999</v>
      </c>
      <c r="Q98" s="2">
        <v>15240</v>
      </c>
    </row>
    <row r="99" spans="1:17">
      <c r="A99" s="1">
        <v>11</v>
      </c>
      <c r="E99" s="31" t="s">
        <v>522</v>
      </c>
      <c r="F99" s="1" t="s">
        <v>524</v>
      </c>
      <c r="G99" s="1">
        <v>12413</v>
      </c>
      <c r="H99" s="1" t="s">
        <v>324</v>
      </c>
      <c r="I99" s="1" t="s">
        <v>332</v>
      </c>
      <c r="J99" s="1">
        <v>66836350</v>
      </c>
      <c r="K99" s="1">
        <v>5800000</v>
      </c>
      <c r="L99" s="1">
        <v>72636350</v>
      </c>
      <c r="M99" s="1">
        <v>10213277</v>
      </c>
      <c r="N99" s="1">
        <v>21.25</v>
      </c>
      <c r="O99" s="1">
        <v>21.25</v>
      </c>
      <c r="P99" s="2">
        <v>123250</v>
      </c>
      <c r="Q99" s="2">
        <v>217032.13625000001</v>
      </c>
    </row>
    <row r="100" spans="1:17">
      <c r="A100" s="1">
        <v>12</v>
      </c>
      <c r="E100" s="31" t="s">
        <v>525</v>
      </c>
      <c r="F100" s="1" t="s">
        <v>526</v>
      </c>
      <c r="G100" s="1">
        <v>12415</v>
      </c>
      <c r="H100" s="1" t="s">
        <v>324</v>
      </c>
      <c r="I100" s="1" t="s">
        <v>332</v>
      </c>
      <c r="J100" s="1">
        <v>1000000000</v>
      </c>
      <c r="K100" s="1">
        <v>90000000</v>
      </c>
      <c r="L100" s="1">
        <v>1090000000</v>
      </c>
      <c r="M100" s="1">
        <v>90000000</v>
      </c>
      <c r="N100" s="1">
        <v>19</v>
      </c>
      <c r="O100" s="1">
        <v>19</v>
      </c>
      <c r="P100" s="2">
        <v>1710000</v>
      </c>
      <c r="Q100" s="2">
        <v>1923750</v>
      </c>
    </row>
    <row r="101" spans="1:17">
      <c r="B101" s="1">
        <v>13</v>
      </c>
      <c r="E101" s="31" t="s">
        <v>525</v>
      </c>
      <c r="F101" s="1" t="s">
        <v>527</v>
      </c>
      <c r="G101" s="1">
        <v>7699</v>
      </c>
      <c r="H101" s="1" t="s">
        <v>292</v>
      </c>
      <c r="I101" s="1" t="s">
        <v>325</v>
      </c>
      <c r="J101" s="1">
        <v>25326680</v>
      </c>
      <c r="K101" s="1">
        <v>0</v>
      </c>
      <c r="L101" s="1">
        <v>25326680</v>
      </c>
      <c r="M101" s="1" t="s">
        <v>325</v>
      </c>
      <c r="N101" s="1" t="s">
        <v>325</v>
      </c>
      <c r="O101" s="1">
        <v>23.5</v>
      </c>
      <c r="P101" s="2" t="s">
        <v>325</v>
      </c>
      <c r="Q101" s="2" t="s">
        <v>325</v>
      </c>
    </row>
    <row r="102" spans="1:17">
      <c r="C102" s="1">
        <v>36</v>
      </c>
      <c r="E102" s="31" t="s">
        <v>528</v>
      </c>
      <c r="F102" s="1" t="s">
        <v>529</v>
      </c>
      <c r="G102" s="1">
        <v>7678</v>
      </c>
      <c r="H102" s="1" t="s">
        <v>283</v>
      </c>
      <c r="I102" s="1" t="s">
        <v>332</v>
      </c>
      <c r="J102" s="1">
        <v>5274000</v>
      </c>
      <c r="K102" s="1">
        <v>2631579</v>
      </c>
      <c r="L102" s="1">
        <v>7905579</v>
      </c>
      <c r="M102" s="1">
        <v>2631579</v>
      </c>
      <c r="N102" s="1">
        <v>7.6</v>
      </c>
      <c r="O102" s="1">
        <v>7.6</v>
      </c>
      <c r="P102" s="2">
        <v>20000.000400000001</v>
      </c>
      <c r="Q102" s="2">
        <v>20000.000400000001</v>
      </c>
    </row>
    <row r="103" spans="1:17">
      <c r="C103" s="1">
        <v>37</v>
      </c>
      <c r="E103" s="31" t="s">
        <v>528</v>
      </c>
      <c r="F103" s="1" t="s">
        <v>530</v>
      </c>
      <c r="G103" s="1">
        <v>7607</v>
      </c>
      <c r="H103" s="1" t="s">
        <v>283</v>
      </c>
      <c r="I103" s="1" t="s">
        <v>332</v>
      </c>
      <c r="J103" s="1">
        <v>11230953</v>
      </c>
      <c r="K103" s="1">
        <v>2465331</v>
      </c>
      <c r="L103" s="1">
        <v>13696284</v>
      </c>
      <c r="M103" s="1">
        <v>2465331</v>
      </c>
      <c r="N103" s="1">
        <v>7.5</v>
      </c>
      <c r="O103" s="1">
        <v>7.5</v>
      </c>
      <c r="P103" s="2">
        <v>18489.982499999998</v>
      </c>
      <c r="Q103" s="2">
        <v>18489.982499999998</v>
      </c>
    </row>
    <row r="104" spans="1:17">
      <c r="D104" s="1">
        <v>34</v>
      </c>
      <c r="E104" s="31" t="s">
        <v>528</v>
      </c>
      <c r="F104" s="1" t="s">
        <v>531</v>
      </c>
      <c r="G104" s="1">
        <v>7717</v>
      </c>
      <c r="H104" s="1" t="s">
        <v>293</v>
      </c>
      <c r="I104" s="1" t="s">
        <v>330</v>
      </c>
      <c r="J104" s="1">
        <v>646720</v>
      </c>
      <c r="K104" s="1">
        <v>0</v>
      </c>
      <c r="L104" s="1">
        <v>646720</v>
      </c>
      <c r="M104" s="1">
        <v>32336</v>
      </c>
      <c r="N104" s="1">
        <v>12.5</v>
      </c>
      <c r="O104" s="1">
        <v>13.1</v>
      </c>
      <c r="P104" s="2">
        <v>0</v>
      </c>
      <c r="Q104" s="2">
        <v>423.60160000000002</v>
      </c>
    </row>
    <row r="105" spans="1:17">
      <c r="C105" s="1">
        <v>38</v>
      </c>
      <c r="E105" s="31" t="s">
        <v>532</v>
      </c>
      <c r="F105" s="1" t="s">
        <v>533</v>
      </c>
      <c r="G105" s="1">
        <v>7629</v>
      </c>
      <c r="H105" s="1" t="s">
        <v>283</v>
      </c>
      <c r="I105" s="1" t="s">
        <v>332</v>
      </c>
      <c r="J105" s="1">
        <v>6605886</v>
      </c>
      <c r="K105" s="1">
        <v>1022158</v>
      </c>
      <c r="L105" s="1">
        <v>7628044</v>
      </c>
      <c r="M105" s="1">
        <v>1022158</v>
      </c>
      <c r="N105" s="1">
        <v>6.2</v>
      </c>
      <c r="O105" s="1">
        <v>6.2</v>
      </c>
      <c r="P105" s="2">
        <v>6337.3796000000002</v>
      </c>
      <c r="Q105" s="2">
        <v>6337.3796000000002</v>
      </c>
    </row>
    <row r="106" spans="1:17">
      <c r="A106" s="1">
        <v>13</v>
      </c>
      <c r="E106" s="31" t="s">
        <v>532</v>
      </c>
      <c r="F106" s="1" t="s">
        <v>534</v>
      </c>
      <c r="G106" s="1">
        <v>12414</v>
      </c>
      <c r="H106" s="1" t="s">
        <v>324</v>
      </c>
      <c r="I106" s="1" t="s">
        <v>332</v>
      </c>
      <c r="J106" s="1">
        <v>218228507</v>
      </c>
      <c r="K106" s="1">
        <v>127946448</v>
      </c>
      <c r="L106" s="1">
        <v>346174955</v>
      </c>
      <c r="M106" s="1">
        <v>72662895</v>
      </c>
      <c r="N106" s="1" t="s">
        <v>535</v>
      </c>
      <c r="O106" s="1">
        <v>32.5</v>
      </c>
      <c r="P106" s="2">
        <v>4158259.56</v>
      </c>
      <c r="Q106" s="2">
        <v>2361544.0874999999</v>
      </c>
    </row>
    <row r="107" spans="1:17">
      <c r="C107" s="1">
        <v>39</v>
      </c>
      <c r="E107" s="31" t="s">
        <v>536</v>
      </c>
      <c r="F107" s="1" t="s">
        <v>537</v>
      </c>
      <c r="G107" s="1">
        <v>7547</v>
      </c>
      <c r="H107" s="1" t="s">
        <v>283</v>
      </c>
      <c r="I107" s="1" t="s">
        <v>332</v>
      </c>
      <c r="J107" s="1">
        <v>11046000</v>
      </c>
      <c r="K107" s="1">
        <v>1954000</v>
      </c>
      <c r="L107" s="1">
        <v>13000000</v>
      </c>
      <c r="M107" s="1">
        <v>1954000</v>
      </c>
      <c r="N107" s="1">
        <v>6.75</v>
      </c>
      <c r="O107" s="1">
        <v>6.75</v>
      </c>
      <c r="P107" s="2">
        <v>13189.5</v>
      </c>
      <c r="Q107" s="2">
        <v>13189.5</v>
      </c>
    </row>
    <row r="108" spans="1:17">
      <c r="D108" s="1">
        <v>35</v>
      </c>
      <c r="E108" s="31" t="s">
        <v>536</v>
      </c>
      <c r="F108" s="1" t="s">
        <v>538</v>
      </c>
      <c r="G108" s="1">
        <v>7719</v>
      </c>
      <c r="H108" s="1" t="s">
        <v>293</v>
      </c>
      <c r="I108" s="1" t="s">
        <v>330</v>
      </c>
      <c r="J108" s="1">
        <v>1000000</v>
      </c>
      <c r="K108" s="1">
        <v>0</v>
      </c>
      <c r="L108" s="1">
        <v>1000000</v>
      </c>
      <c r="M108" s="1">
        <v>50000</v>
      </c>
      <c r="N108" s="1">
        <v>8.1999999999999993</v>
      </c>
      <c r="O108" s="1">
        <v>8.1999999999999993</v>
      </c>
      <c r="P108" s="2">
        <v>0</v>
      </c>
      <c r="Q108" s="2">
        <v>141.47460000000001</v>
      </c>
    </row>
    <row r="109" spans="1:17">
      <c r="D109" s="1">
        <v>36</v>
      </c>
      <c r="E109" s="31" t="s">
        <v>539</v>
      </c>
      <c r="F109" s="1" t="s">
        <v>540</v>
      </c>
      <c r="G109" s="1">
        <v>7706</v>
      </c>
      <c r="H109" s="1" t="s">
        <v>293</v>
      </c>
      <c r="I109" s="1" t="s">
        <v>327</v>
      </c>
      <c r="J109" s="1">
        <v>3000000</v>
      </c>
      <c r="K109" s="1">
        <v>0</v>
      </c>
      <c r="L109" s="1">
        <v>3000000</v>
      </c>
      <c r="M109" s="1">
        <v>300000</v>
      </c>
      <c r="N109" s="1">
        <v>7.25</v>
      </c>
      <c r="O109" s="1">
        <v>7.25</v>
      </c>
      <c r="P109" s="2">
        <v>0</v>
      </c>
      <c r="Q109" s="2">
        <v>2175</v>
      </c>
    </row>
    <row r="110" spans="1:17">
      <c r="D110" s="1">
        <v>37</v>
      </c>
      <c r="E110" s="31" t="s">
        <v>541</v>
      </c>
      <c r="F110" s="1" t="s">
        <v>542</v>
      </c>
      <c r="G110" s="1">
        <v>7641</v>
      </c>
      <c r="H110" s="1" t="s">
        <v>293</v>
      </c>
      <c r="I110" s="1" t="s">
        <v>327</v>
      </c>
      <c r="J110" s="1">
        <v>2000000</v>
      </c>
      <c r="K110" s="1">
        <v>0</v>
      </c>
      <c r="L110" s="1">
        <v>2000000</v>
      </c>
      <c r="M110" s="1">
        <v>200000</v>
      </c>
      <c r="N110" s="1">
        <v>19.399999999999999</v>
      </c>
      <c r="O110" s="1">
        <v>19.399999999999999</v>
      </c>
      <c r="P110" s="2">
        <v>0</v>
      </c>
      <c r="Q110" s="2">
        <v>3880</v>
      </c>
    </row>
    <row r="111" spans="1:17">
      <c r="D111" s="1">
        <v>38</v>
      </c>
      <c r="E111" s="31" t="s">
        <v>543</v>
      </c>
      <c r="F111" s="1" t="s">
        <v>544</v>
      </c>
      <c r="G111" s="1">
        <v>7722</v>
      </c>
      <c r="H111" s="1" t="s">
        <v>293</v>
      </c>
      <c r="I111" s="1" t="s">
        <v>330</v>
      </c>
      <c r="J111" s="1">
        <v>492000</v>
      </c>
      <c r="K111" s="1">
        <v>0</v>
      </c>
      <c r="L111" s="1">
        <v>492000</v>
      </c>
      <c r="M111" s="1">
        <v>20000</v>
      </c>
      <c r="N111" s="1">
        <v>13</v>
      </c>
      <c r="O111" s="1">
        <v>13.7</v>
      </c>
      <c r="P111" s="2">
        <v>0</v>
      </c>
      <c r="Q111" s="2">
        <v>274</v>
      </c>
    </row>
    <row r="112" spans="1:17">
      <c r="D112" s="1">
        <v>39</v>
      </c>
      <c r="E112" s="31" t="s">
        <v>545</v>
      </c>
      <c r="F112" s="1" t="s">
        <v>546</v>
      </c>
      <c r="G112" s="1">
        <v>7723</v>
      </c>
      <c r="H112" s="1" t="s">
        <v>293</v>
      </c>
      <c r="I112" s="1" t="s">
        <v>330</v>
      </c>
      <c r="J112" s="1">
        <v>2700000</v>
      </c>
      <c r="K112" s="1">
        <v>0</v>
      </c>
      <c r="L112" s="1">
        <v>2700000</v>
      </c>
      <c r="M112" s="1">
        <v>135000</v>
      </c>
      <c r="N112" s="1">
        <v>3.5</v>
      </c>
      <c r="O112" s="1">
        <v>3.5</v>
      </c>
      <c r="P112" s="2">
        <v>0</v>
      </c>
      <c r="Q112" s="2">
        <v>472.5</v>
      </c>
    </row>
    <row r="113" spans="1:17">
      <c r="A113" s="1">
        <v>14</v>
      </c>
      <c r="E113" s="31" t="s">
        <v>547</v>
      </c>
      <c r="F113" s="1" t="s">
        <v>548</v>
      </c>
      <c r="G113" s="1">
        <v>12976</v>
      </c>
      <c r="H113" s="1" t="s">
        <v>324</v>
      </c>
      <c r="I113" s="1" t="s">
        <v>325</v>
      </c>
      <c r="J113" s="1">
        <v>9209285846</v>
      </c>
      <c r="K113" s="1">
        <v>0</v>
      </c>
      <c r="L113" s="1">
        <v>9209285846</v>
      </c>
      <c r="M113" s="1" t="s">
        <v>325</v>
      </c>
      <c r="N113" s="1" t="s">
        <v>325</v>
      </c>
      <c r="O113" s="1">
        <v>13.2</v>
      </c>
      <c r="P113" s="2" t="s">
        <v>325</v>
      </c>
      <c r="Q113" s="2" t="s">
        <v>325</v>
      </c>
    </row>
    <row r="114" spans="1:17">
      <c r="D114" s="1">
        <v>40</v>
      </c>
      <c r="E114" s="31" t="s">
        <v>547</v>
      </c>
      <c r="F114" s="1" t="s">
        <v>549</v>
      </c>
      <c r="G114" s="1">
        <v>7718</v>
      </c>
      <c r="H114" s="1" t="s">
        <v>293</v>
      </c>
      <c r="I114" s="1" t="s">
        <v>330</v>
      </c>
      <c r="J114" s="1">
        <v>1344000</v>
      </c>
      <c r="K114" s="1">
        <v>0</v>
      </c>
      <c r="L114" s="1">
        <v>1344000</v>
      </c>
      <c r="M114" s="1">
        <v>67200</v>
      </c>
      <c r="N114" s="1">
        <v>8.8000000000000007</v>
      </c>
      <c r="O114" s="1">
        <v>9.4</v>
      </c>
      <c r="P114" s="2">
        <v>0</v>
      </c>
      <c r="Q114" s="2">
        <v>631.67999999999995</v>
      </c>
    </row>
    <row r="115" spans="1:17">
      <c r="C115" s="1">
        <v>40</v>
      </c>
      <c r="E115" s="31" t="s">
        <v>550</v>
      </c>
      <c r="F115" s="1" t="s">
        <v>551</v>
      </c>
      <c r="G115" s="1">
        <v>7729</v>
      </c>
      <c r="H115" s="1" t="s">
        <v>283</v>
      </c>
      <c r="I115" s="1" t="s">
        <v>332</v>
      </c>
      <c r="J115" s="1">
        <v>9135000</v>
      </c>
      <c r="K115" s="1">
        <v>761250</v>
      </c>
      <c r="L115" s="1">
        <v>9896250</v>
      </c>
      <c r="M115" s="1">
        <v>761250</v>
      </c>
      <c r="N115" s="1">
        <v>6.9</v>
      </c>
      <c r="O115" s="1">
        <v>6.9</v>
      </c>
      <c r="P115" s="2">
        <v>5252.625</v>
      </c>
      <c r="Q115" s="2">
        <v>5252.625</v>
      </c>
    </row>
    <row r="116" spans="1:17">
      <c r="B116" s="1">
        <v>14</v>
      </c>
      <c r="E116" s="31" t="s">
        <v>552</v>
      </c>
      <c r="F116" s="1" t="s">
        <v>553</v>
      </c>
      <c r="G116" s="1">
        <v>12201</v>
      </c>
      <c r="H116" s="1" t="s">
        <v>292</v>
      </c>
      <c r="I116" s="1" t="s">
        <v>325</v>
      </c>
      <c r="J116" s="1">
        <v>7079544</v>
      </c>
      <c r="K116" s="1">
        <v>1022165</v>
      </c>
      <c r="L116" s="1">
        <v>8101709</v>
      </c>
      <c r="M116" s="1" t="s">
        <v>325</v>
      </c>
      <c r="N116" s="1" t="s">
        <v>325</v>
      </c>
      <c r="O116" s="1">
        <v>28.9</v>
      </c>
      <c r="P116" s="2" t="s">
        <v>325</v>
      </c>
      <c r="Q116" s="2" t="s">
        <v>325</v>
      </c>
    </row>
    <row r="117" spans="1:17">
      <c r="D117" s="1">
        <v>41</v>
      </c>
      <c r="E117" s="31" t="s">
        <v>554</v>
      </c>
      <c r="F117" s="1" t="s">
        <v>555</v>
      </c>
      <c r="G117" s="1">
        <v>7756</v>
      </c>
      <c r="H117" s="1" t="s">
        <v>293</v>
      </c>
      <c r="I117" s="1" t="s">
        <v>330</v>
      </c>
      <c r="J117" s="1">
        <v>654240</v>
      </c>
      <c r="K117" s="1">
        <v>0</v>
      </c>
      <c r="L117" s="1">
        <v>654240</v>
      </c>
      <c r="M117" s="1">
        <v>32712</v>
      </c>
      <c r="N117" s="1">
        <v>11.5</v>
      </c>
      <c r="O117" s="1">
        <v>11.5</v>
      </c>
      <c r="P117" s="2">
        <v>0</v>
      </c>
      <c r="Q117" s="2">
        <v>376.18799999999999</v>
      </c>
    </row>
    <row r="118" spans="1:17">
      <c r="C118" s="1">
        <v>41</v>
      </c>
      <c r="E118" s="31" t="s">
        <v>556</v>
      </c>
      <c r="F118" s="1" t="s">
        <v>557</v>
      </c>
      <c r="G118" s="1">
        <v>7757</v>
      </c>
      <c r="H118" s="1" t="s">
        <v>283</v>
      </c>
      <c r="I118" s="1" t="s">
        <v>332</v>
      </c>
      <c r="J118" s="1">
        <v>4864000</v>
      </c>
      <c r="K118" s="1">
        <v>1646000</v>
      </c>
      <c r="L118" s="1">
        <v>6510000</v>
      </c>
      <c r="M118" s="1">
        <v>1718960</v>
      </c>
      <c r="N118" s="1">
        <v>9.1</v>
      </c>
      <c r="O118" s="1">
        <v>9.1</v>
      </c>
      <c r="P118" s="2">
        <v>14978.6</v>
      </c>
      <c r="Q118" s="2">
        <v>15642.536</v>
      </c>
    </row>
    <row r="119" spans="1:17">
      <c r="C119" s="1">
        <v>42</v>
      </c>
      <c r="E119" s="31" t="s">
        <v>558</v>
      </c>
      <c r="F119" s="1" t="s">
        <v>559</v>
      </c>
      <c r="G119" s="1">
        <v>7754</v>
      </c>
      <c r="H119" s="1" t="s">
        <v>283</v>
      </c>
      <c r="I119" s="1" t="s">
        <v>332</v>
      </c>
      <c r="J119" s="1">
        <v>2470338</v>
      </c>
      <c r="K119" s="1">
        <v>1448312</v>
      </c>
      <c r="L119" s="1">
        <v>3918650</v>
      </c>
      <c r="M119" s="1">
        <v>1448312</v>
      </c>
      <c r="N119" s="1">
        <v>13.5</v>
      </c>
      <c r="O119" s="1">
        <v>13.5</v>
      </c>
      <c r="P119" s="2">
        <v>19552.212</v>
      </c>
      <c r="Q119" s="2">
        <v>19552.212</v>
      </c>
    </row>
    <row r="120" spans="1:17">
      <c r="A120" s="1">
        <v>15</v>
      </c>
      <c r="E120" s="31" t="s">
        <v>558</v>
      </c>
      <c r="F120" s="1" t="s">
        <v>560</v>
      </c>
      <c r="G120" s="1">
        <v>12203</v>
      </c>
      <c r="H120" s="1" t="s">
        <v>282</v>
      </c>
      <c r="I120" s="1" t="s">
        <v>332</v>
      </c>
      <c r="J120" s="1">
        <v>460945184</v>
      </c>
      <c r="K120" s="1">
        <v>4000000</v>
      </c>
      <c r="L120" s="1">
        <v>464945184</v>
      </c>
      <c r="M120" s="1">
        <v>4000000</v>
      </c>
      <c r="N120" s="1">
        <v>21.84</v>
      </c>
      <c r="O120" s="1">
        <v>21.84</v>
      </c>
      <c r="P120" s="2">
        <v>87360</v>
      </c>
      <c r="Q120" s="2">
        <v>87360</v>
      </c>
    </row>
    <row r="121" spans="1:17">
      <c r="C121" s="1">
        <v>43</v>
      </c>
      <c r="E121" s="31" t="s">
        <v>558</v>
      </c>
      <c r="F121" s="1" t="s">
        <v>561</v>
      </c>
      <c r="G121" s="1">
        <v>7758</v>
      </c>
      <c r="H121" s="1" t="s">
        <v>283</v>
      </c>
      <c r="I121" s="1" t="s">
        <v>332</v>
      </c>
      <c r="J121" s="1">
        <v>6325400</v>
      </c>
      <c r="K121" s="1">
        <v>1581350</v>
      </c>
      <c r="L121" s="1">
        <v>7906750</v>
      </c>
      <c r="M121" s="1">
        <v>1581350</v>
      </c>
      <c r="N121" s="1">
        <v>19.5</v>
      </c>
      <c r="O121" s="1">
        <v>19.5</v>
      </c>
      <c r="P121" s="2">
        <v>30836.325000000001</v>
      </c>
      <c r="Q121" s="2">
        <v>30836.325000000001</v>
      </c>
    </row>
    <row r="122" spans="1:17">
      <c r="D122" s="1">
        <v>42</v>
      </c>
      <c r="E122" s="31" t="s">
        <v>558</v>
      </c>
      <c r="F122" s="1" t="s">
        <v>562</v>
      </c>
      <c r="G122" s="1">
        <v>7746</v>
      </c>
      <c r="H122" s="1" t="s">
        <v>293</v>
      </c>
      <c r="I122" s="1" t="s">
        <v>330</v>
      </c>
      <c r="J122" s="1">
        <v>600000</v>
      </c>
      <c r="K122" s="1">
        <v>0</v>
      </c>
      <c r="L122" s="1">
        <v>600000</v>
      </c>
      <c r="M122" s="1">
        <v>60000</v>
      </c>
      <c r="N122" s="1">
        <v>46</v>
      </c>
      <c r="O122" s="1">
        <v>46</v>
      </c>
      <c r="P122" s="2">
        <v>0</v>
      </c>
      <c r="Q122" s="2">
        <v>2760</v>
      </c>
    </row>
    <row r="123" spans="1:17">
      <c r="D123" s="1">
        <v>43</v>
      </c>
      <c r="E123" s="31" t="s">
        <v>563</v>
      </c>
      <c r="F123" s="1" t="s">
        <v>564</v>
      </c>
      <c r="G123" s="1">
        <v>7769</v>
      </c>
      <c r="H123" s="1" t="s">
        <v>293</v>
      </c>
      <c r="I123" s="1" t="s">
        <v>332</v>
      </c>
      <c r="J123" s="1">
        <v>1200000</v>
      </c>
      <c r="K123" s="1">
        <v>0</v>
      </c>
      <c r="L123" s="1">
        <v>1200000</v>
      </c>
      <c r="M123" s="1">
        <v>379200</v>
      </c>
      <c r="N123" s="1">
        <v>5</v>
      </c>
      <c r="O123" s="1">
        <v>5</v>
      </c>
      <c r="P123" s="2">
        <v>0</v>
      </c>
      <c r="Q123" s="2">
        <v>1896</v>
      </c>
    </row>
    <row r="124" spans="1:17">
      <c r="C124" s="1">
        <v>44</v>
      </c>
      <c r="E124" s="31" t="s">
        <v>565</v>
      </c>
      <c r="F124" s="1" t="s">
        <v>566</v>
      </c>
      <c r="G124" s="1">
        <v>7765</v>
      </c>
      <c r="H124" s="1" t="s">
        <v>283</v>
      </c>
      <c r="I124" s="1" t="s">
        <v>332</v>
      </c>
      <c r="J124" s="1">
        <v>5519901</v>
      </c>
      <c r="K124" s="1">
        <v>3500000</v>
      </c>
      <c r="L124" s="1">
        <v>9019901</v>
      </c>
      <c r="M124" s="1">
        <v>350000</v>
      </c>
      <c r="N124" s="1">
        <v>10.25</v>
      </c>
      <c r="O124" s="1">
        <v>10.25</v>
      </c>
      <c r="P124" s="2">
        <v>35875</v>
      </c>
      <c r="Q124" s="2">
        <v>35875</v>
      </c>
    </row>
    <row r="125" spans="1:17">
      <c r="C125" s="1">
        <v>45</v>
      </c>
      <c r="E125" s="31" t="s">
        <v>565</v>
      </c>
      <c r="F125" s="1" t="s">
        <v>569</v>
      </c>
      <c r="G125" s="1">
        <v>7254</v>
      </c>
      <c r="H125" s="1" t="s">
        <v>283</v>
      </c>
      <c r="I125" s="1" t="s">
        <v>332</v>
      </c>
      <c r="J125" s="1">
        <v>7123670</v>
      </c>
      <c r="K125" s="1">
        <v>1625000</v>
      </c>
      <c r="L125" s="1">
        <v>8748670</v>
      </c>
      <c r="M125" s="1">
        <v>1900000</v>
      </c>
      <c r="N125" s="1">
        <v>14</v>
      </c>
      <c r="O125" s="1">
        <v>14</v>
      </c>
      <c r="P125" s="2">
        <v>22750</v>
      </c>
      <c r="Q125" s="2">
        <v>26600</v>
      </c>
    </row>
    <row r="126" spans="1:17">
      <c r="D126" s="1">
        <v>44</v>
      </c>
      <c r="E126" s="31" t="s">
        <v>567</v>
      </c>
      <c r="F126" s="1" t="s">
        <v>568</v>
      </c>
      <c r="G126" s="1">
        <v>7782</v>
      </c>
      <c r="H126" s="1" t="s">
        <v>293</v>
      </c>
      <c r="I126" s="1" t="s">
        <v>330</v>
      </c>
      <c r="J126" s="1">
        <v>2000000</v>
      </c>
      <c r="K126" s="1">
        <v>0</v>
      </c>
      <c r="L126" s="1">
        <v>2000000</v>
      </c>
      <c r="M126" s="1">
        <v>100000</v>
      </c>
      <c r="N126" s="1">
        <v>13</v>
      </c>
      <c r="O126" s="1">
        <v>13</v>
      </c>
      <c r="P126" s="2">
        <v>0</v>
      </c>
      <c r="Q126" s="2">
        <v>1169.7660000000001</v>
      </c>
    </row>
    <row r="127" spans="1:17">
      <c r="D127" s="1">
        <v>45</v>
      </c>
      <c r="E127" s="31" t="s">
        <v>570</v>
      </c>
      <c r="F127" s="1" t="s">
        <v>571</v>
      </c>
      <c r="G127" s="1">
        <v>7767</v>
      </c>
      <c r="H127" s="1" t="s">
        <v>293</v>
      </c>
      <c r="I127" s="1" t="s">
        <v>330</v>
      </c>
      <c r="J127" s="1">
        <v>3753450</v>
      </c>
      <c r="K127" s="1">
        <v>0</v>
      </c>
      <c r="L127" s="1">
        <v>3753450</v>
      </c>
      <c r="M127" s="1">
        <v>190000</v>
      </c>
      <c r="N127" s="1">
        <v>3.25</v>
      </c>
      <c r="O127" s="1">
        <v>3.25</v>
      </c>
      <c r="P127" s="2">
        <v>0</v>
      </c>
      <c r="Q127" s="2">
        <v>645.59950000000003</v>
      </c>
    </row>
    <row r="128" spans="1:17">
      <c r="C128" s="1">
        <v>46</v>
      </c>
      <c r="E128" s="31" t="s">
        <v>572</v>
      </c>
      <c r="F128" s="1" t="s">
        <v>573</v>
      </c>
      <c r="G128" s="1">
        <v>7786</v>
      </c>
      <c r="H128" s="1" t="s">
        <v>283</v>
      </c>
      <c r="I128" s="1" t="s">
        <v>332</v>
      </c>
      <c r="J128" s="1">
        <v>3421000</v>
      </c>
      <c r="K128" s="1">
        <v>1000000</v>
      </c>
      <c r="L128" s="1">
        <v>4421000</v>
      </c>
      <c r="M128" s="1">
        <v>1300000</v>
      </c>
      <c r="N128" s="1">
        <v>19.5</v>
      </c>
      <c r="O128" s="1">
        <v>19.5</v>
      </c>
      <c r="P128" s="2">
        <v>19500</v>
      </c>
      <c r="Q128" s="2">
        <v>25350</v>
      </c>
    </row>
    <row r="129" spans="1:17">
      <c r="D129" s="1">
        <v>46</v>
      </c>
      <c r="E129" s="31" t="s">
        <v>574</v>
      </c>
      <c r="F129" s="1" t="s">
        <v>575</v>
      </c>
      <c r="G129" s="1">
        <v>7788</v>
      </c>
      <c r="H129" s="1" t="s">
        <v>293</v>
      </c>
      <c r="I129" s="1" t="s">
        <v>330</v>
      </c>
      <c r="J129" s="1">
        <v>400000</v>
      </c>
      <c r="K129" s="1">
        <v>0</v>
      </c>
      <c r="L129" s="1">
        <v>400000</v>
      </c>
      <c r="M129" s="1">
        <v>20000</v>
      </c>
      <c r="N129" s="1">
        <v>7.62</v>
      </c>
      <c r="O129" s="1">
        <v>7.62</v>
      </c>
      <c r="P129" s="2">
        <v>0</v>
      </c>
      <c r="Q129" s="2">
        <v>152.4</v>
      </c>
    </row>
    <row r="130" spans="1:17">
      <c r="B130" s="1">
        <v>15</v>
      </c>
      <c r="E130" s="31" t="s">
        <v>576</v>
      </c>
      <c r="F130" s="1" t="s">
        <v>577</v>
      </c>
      <c r="G130" s="1">
        <v>7796</v>
      </c>
      <c r="H130" s="1" t="s">
        <v>292</v>
      </c>
      <c r="I130" s="1" t="s">
        <v>327</v>
      </c>
      <c r="J130" s="1">
        <v>1522920</v>
      </c>
      <c r="K130" s="1">
        <v>0</v>
      </c>
      <c r="L130" s="1">
        <v>1522920</v>
      </c>
      <c r="M130" s="1">
        <v>280000</v>
      </c>
      <c r="N130" s="1">
        <v>21</v>
      </c>
      <c r="O130" s="1">
        <v>21</v>
      </c>
      <c r="P130" s="2">
        <v>0</v>
      </c>
      <c r="Q130" s="2">
        <v>5880</v>
      </c>
    </row>
    <row r="131" spans="1:17">
      <c r="C131" s="1">
        <v>47</v>
      </c>
      <c r="E131" s="31" t="s">
        <v>578</v>
      </c>
      <c r="F131" s="1" t="s">
        <v>579</v>
      </c>
      <c r="G131" s="1">
        <v>7768</v>
      </c>
      <c r="H131" s="1" t="s">
        <v>283</v>
      </c>
      <c r="I131" s="1" t="s">
        <v>332</v>
      </c>
      <c r="J131" s="1">
        <v>2325760</v>
      </c>
      <c r="K131" s="1">
        <v>632568</v>
      </c>
      <c r="L131" s="1">
        <v>2958328</v>
      </c>
      <c r="M131" s="1">
        <v>709065</v>
      </c>
      <c r="N131" s="1">
        <v>21.5</v>
      </c>
      <c r="O131" s="1">
        <v>21.5</v>
      </c>
      <c r="P131" s="2">
        <v>15244.897499999999</v>
      </c>
      <c r="Q131" s="2">
        <v>15244.897499999999</v>
      </c>
    </row>
    <row r="132" spans="1:17">
      <c r="D132" s="1">
        <v>47</v>
      </c>
      <c r="E132" s="31" t="s">
        <v>580</v>
      </c>
      <c r="F132" s="1" t="s">
        <v>581</v>
      </c>
      <c r="G132" s="1">
        <v>7799</v>
      </c>
      <c r="H132" s="1" t="s">
        <v>293</v>
      </c>
      <c r="I132" s="1" t="s">
        <v>330</v>
      </c>
      <c r="J132" s="1">
        <v>512000</v>
      </c>
      <c r="K132" s="1">
        <v>0</v>
      </c>
      <c r="L132" s="1">
        <v>512000</v>
      </c>
      <c r="M132" s="1">
        <v>20480</v>
      </c>
      <c r="N132" s="1">
        <v>13</v>
      </c>
      <c r="O132" s="1">
        <v>14</v>
      </c>
      <c r="P132" s="2">
        <v>0</v>
      </c>
      <c r="Q132" s="2">
        <v>286.72000000000003</v>
      </c>
    </row>
    <row r="133" spans="1:17">
      <c r="D133" s="1">
        <v>48</v>
      </c>
      <c r="E133" s="31" t="s">
        <v>582</v>
      </c>
      <c r="F133" s="1" t="s">
        <v>583</v>
      </c>
      <c r="G133" s="1">
        <v>7797</v>
      </c>
      <c r="H133" s="1" t="s">
        <v>293</v>
      </c>
      <c r="I133" s="1" t="s">
        <v>327</v>
      </c>
      <c r="J133" s="1">
        <v>672000</v>
      </c>
      <c r="K133" s="1">
        <v>0</v>
      </c>
      <c r="L133" s="1">
        <v>672000</v>
      </c>
      <c r="M133" s="1">
        <v>100800</v>
      </c>
      <c r="N133" s="1">
        <v>16</v>
      </c>
      <c r="O133" s="1">
        <v>16</v>
      </c>
      <c r="P133" s="2">
        <v>0</v>
      </c>
      <c r="Q133" s="2">
        <v>1612.8</v>
      </c>
    </row>
    <row r="134" spans="1:17">
      <c r="C134" s="1">
        <v>48</v>
      </c>
      <c r="E134" s="31" t="s">
        <v>584</v>
      </c>
      <c r="F134" s="1" t="s">
        <v>585</v>
      </c>
      <c r="G134" s="1">
        <v>7806</v>
      </c>
      <c r="H134" s="1" t="s">
        <v>283</v>
      </c>
      <c r="I134" s="1" t="s">
        <v>327</v>
      </c>
      <c r="J134" s="1">
        <v>5000000</v>
      </c>
      <c r="K134" s="1">
        <v>1700000</v>
      </c>
      <c r="L134" s="1">
        <v>6700000</v>
      </c>
      <c r="M134" s="1">
        <v>1700000</v>
      </c>
      <c r="N134" s="1">
        <v>9.49</v>
      </c>
      <c r="O134" s="1">
        <v>9.49</v>
      </c>
      <c r="P134" s="2">
        <v>16133</v>
      </c>
      <c r="Q134" s="2">
        <v>16133</v>
      </c>
    </row>
    <row r="135" spans="1:17">
      <c r="C135" s="1">
        <v>49</v>
      </c>
      <c r="E135" s="31" t="s">
        <v>586</v>
      </c>
      <c r="F135" s="1" t="s">
        <v>587</v>
      </c>
      <c r="G135" s="1">
        <v>7833</v>
      </c>
      <c r="H135" s="1" t="s">
        <v>283</v>
      </c>
      <c r="I135" s="1" t="s">
        <v>332</v>
      </c>
      <c r="J135" s="1">
        <v>4286000</v>
      </c>
      <c r="K135" s="1">
        <v>1071500</v>
      </c>
      <c r="L135" s="1">
        <v>5357500</v>
      </c>
      <c r="M135" s="1">
        <v>1071500</v>
      </c>
      <c r="N135" s="1">
        <v>14.53</v>
      </c>
      <c r="O135" s="1">
        <v>14.53</v>
      </c>
      <c r="P135" s="2">
        <v>15568.895</v>
      </c>
      <c r="Q135" s="2">
        <v>15568.895</v>
      </c>
    </row>
    <row r="136" spans="1:17">
      <c r="D136" s="1">
        <v>49</v>
      </c>
      <c r="E136" s="31" t="s">
        <v>586</v>
      </c>
      <c r="F136" s="1" t="s">
        <v>588</v>
      </c>
      <c r="G136" s="1">
        <v>7808</v>
      </c>
      <c r="H136" s="1" t="s">
        <v>293</v>
      </c>
      <c r="I136" s="1" t="s">
        <v>330</v>
      </c>
      <c r="J136" s="1">
        <v>1000000</v>
      </c>
      <c r="K136" s="1">
        <v>0</v>
      </c>
      <c r="L136" s="1">
        <v>1000000</v>
      </c>
      <c r="M136" s="1">
        <v>50000</v>
      </c>
      <c r="N136" s="1">
        <v>21.3</v>
      </c>
      <c r="O136" s="1">
        <v>21.3</v>
      </c>
      <c r="P136" s="2">
        <v>0</v>
      </c>
      <c r="Q136" s="2">
        <v>1065</v>
      </c>
    </row>
    <row r="137" spans="1:17">
      <c r="C137" s="1">
        <v>50</v>
      </c>
      <c r="E137" s="31" t="s">
        <v>589</v>
      </c>
      <c r="F137" s="1" t="s">
        <v>590</v>
      </c>
      <c r="G137" s="1">
        <v>7832</v>
      </c>
      <c r="H137" s="1" t="s">
        <v>283</v>
      </c>
      <c r="I137" s="1" t="s">
        <v>332</v>
      </c>
      <c r="J137" s="1">
        <v>2109020</v>
      </c>
      <c r="K137" s="1">
        <v>366300</v>
      </c>
      <c r="L137" s="1">
        <v>2475320</v>
      </c>
      <c r="M137" s="1">
        <v>586080</v>
      </c>
      <c r="N137" s="1">
        <v>13.65</v>
      </c>
      <c r="O137" s="1">
        <v>13.65</v>
      </c>
      <c r="P137" s="2">
        <v>4999.9949999999999</v>
      </c>
      <c r="Q137" s="2">
        <v>7999.9920000000002</v>
      </c>
    </row>
    <row r="138" spans="1:17">
      <c r="B138" s="1">
        <v>16</v>
      </c>
      <c r="E138" s="31" t="s">
        <v>591</v>
      </c>
      <c r="F138" s="1" t="s">
        <v>592</v>
      </c>
      <c r="G138" s="1">
        <v>7837</v>
      </c>
      <c r="H138" s="1" t="s">
        <v>292</v>
      </c>
      <c r="I138" s="1" t="s">
        <v>332</v>
      </c>
      <c r="J138" s="1">
        <v>1119890</v>
      </c>
      <c r="K138" s="1">
        <v>279980</v>
      </c>
      <c r="L138" s="1">
        <v>1399870</v>
      </c>
      <c r="M138" s="1">
        <v>349975</v>
      </c>
      <c r="N138" s="1">
        <v>21.5</v>
      </c>
      <c r="O138" s="1">
        <v>21.5</v>
      </c>
      <c r="P138" s="2">
        <v>6019.57</v>
      </c>
      <c r="Q138" s="2">
        <v>7524.4624999999996</v>
      </c>
    </row>
    <row r="139" spans="1:17">
      <c r="D139" s="1">
        <v>50</v>
      </c>
      <c r="E139" s="26" t="s">
        <v>593</v>
      </c>
      <c r="F139" s="1" t="s">
        <v>604</v>
      </c>
      <c r="G139" s="1">
        <v>7839</v>
      </c>
      <c r="H139" s="1" t="s">
        <v>293</v>
      </c>
      <c r="I139" s="1" t="s">
        <v>330</v>
      </c>
      <c r="J139" s="1">
        <v>999600</v>
      </c>
      <c r="K139" s="1">
        <v>0</v>
      </c>
      <c r="L139" s="1">
        <v>999600</v>
      </c>
      <c r="M139" s="1">
        <v>49980</v>
      </c>
      <c r="N139" s="1">
        <v>11.3</v>
      </c>
      <c r="O139" s="1">
        <v>11.3</v>
      </c>
      <c r="P139" s="1">
        <v>0</v>
      </c>
      <c r="Q139" s="1">
        <v>564.774</v>
      </c>
    </row>
    <row r="140" spans="1:17">
      <c r="A140" s="1">
        <v>16</v>
      </c>
      <c r="E140" s="26" t="s">
        <v>594</v>
      </c>
      <c r="F140" s="1" t="s">
        <v>605</v>
      </c>
      <c r="G140" s="1">
        <v>5768</v>
      </c>
      <c r="H140" s="1" t="s">
        <v>282</v>
      </c>
      <c r="I140" s="1" t="s">
        <v>332</v>
      </c>
      <c r="J140" s="1">
        <v>595771808</v>
      </c>
      <c r="K140" s="1">
        <v>15000000</v>
      </c>
      <c r="L140" s="1">
        <v>610771808</v>
      </c>
      <c r="M140" s="1">
        <v>71684248</v>
      </c>
      <c r="N140" s="1">
        <v>6</v>
      </c>
      <c r="O140" s="1">
        <v>6</v>
      </c>
      <c r="P140" s="1">
        <v>90000</v>
      </c>
      <c r="Q140" s="1">
        <v>430105.48800000001</v>
      </c>
    </row>
    <row r="141" spans="1:17">
      <c r="B141" s="1">
        <v>17</v>
      </c>
      <c r="E141" s="26" t="s">
        <v>595</v>
      </c>
      <c r="F141" s="1" t="s">
        <v>606</v>
      </c>
      <c r="G141" s="1">
        <v>7869</v>
      </c>
      <c r="H141" s="1" t="s">
        <v>292</v>
      </c>
      <c r="I141" s="1" t="s">
        <v>325</v>
      </c>
      <c r="J141" s="1">
        <v>2419446</v>
      </c>
      <c r="K141" s="1">
        <v>0</v>
      </c>
      <c r="L141" s="1">
        <v>2419446</v>
      </c>
      <c r="M141" s="1" t="s">
        <v>325</v>
      </c>
      <c r="N141" s="1" t="s">
        <v>325</v>
      </c>
      <c r="O141" s="1">
        <v>15.75</v>
      </c>
      <c r="P141" s="1" t="s">
        <v>325</v>
      </c>
      <c r="Q141" s="1" t="s">
        <v>325</v>
      </c>
    </row>
    <row r="142" spans="1:17">
      <c r="D142" s="1">
        <v>51</v>
      </c>
      <c r="E142" s="26" t="s">
        <v>596</v>
      </c>
      <c r="F142" s="1" t="s">
        <v>607</v>
      </c>
      <c r="G142" s="1">
        <v>7846</v>
      </c>
      <c r="H142" s="1" t="s">
        <v>293</v>
      </c>
      <c r="I142" s="1" t="s">
        <v>330</v>
      </c>
      <c r="J142" s="1">
        <v>983000</v>
      </c>
      <c r="K142" s="1">
        <v>0</v>
      </c>
      <c r="L142" s="1">
        <v>983000</v>
      </c>
      <c r="M142" s="1">
        <v>49150</v>
      </c>
      <c r="N142" s="1">
        <v>14.89</v>
      </c>
      <c r="O142" s="1">
        <v>14.89</v>
      </c>
      <c r="P142" s="1">
        <v>0</v>
      </c>
      <c r="Q142" s="1">
        <v>501.55475999999999</v>
      </c>
    </row>
    <row r="143" spans="1:17">
      <c r="C143" s="1">
        <v>51</v>
      </c>
      <c r="E143" s="26" t="s">
        <v>597</v>
      </c>
      <c r="F143" s="1" t="s">
        <v>608</v>
      </c>
      <c r="G143" s="1">
        <v>7285</v>
      </c>
      <c r="H143" s="1" t="s">
        <v>283</v>
      </c>
      <c r="I143" s="1" t="s">
        <v>332</v>
      </c>
      <c r="J143" s="1">
        <v>1221286</v>
      </c>
      <c r="K143" s="1">
        <v>200000</v>
      </c>
      <c r="L143" s="1">
        <v>1421286</v>
      </c>
      <c r="M143" s="1">
        <v>200000</v>
      </c>
      <c r="N143" s="1">
        <v>58.2</v>
      </c>
      <c r="O143" s="1">
        <v>58.2</v>
      </c>
      <c r="P143" s="1">
        <v>11640</v>
      </c>
      <c r="Q143" s="1">
        <v>22116</v>
      </c>
    </row>
    <row r="144" spans="1:17">
      <c r="B144" s="1">
        <v>18</v>
      </c>
      <c r="E144" s="26" t="s">
        <v>598</v>
      </c>
      <c r="F144" s="1" t="s">
        <v>609</v>
      </c>
      <c r="G144" s="1">
        <v>5767</v>
      </c>
      <c r="H144" s="1" t="s">
        <v>292</v>
      </c>
      <c r="I144" s="1" t="s">
        <v>327</v>
      </c>
      <c r="J144" s="1">
        <v>1462600</v>
      </c>
      <c r="K144" s="1">
        <v>601093</v>
      </c>
      <c r="L144" s="1">
        <v>2063693</v>
      </c>
      <c r="M144" s="1">
        <v>819672</v>
      </c>
      <c r="N144" s="1">
        <v>17</v>
      </c>
      <c r="O144" s="1">
        <v>17</v>
      </c>
      <c r="P144" s="1">
        <v>10218.581</v>
      </c>
      <c r="Q144" s="1">
        <v>13934.424000000001</v>
      </c>
    </row>
    <row r="145" spans="3:17">
      <c r="D145" s="1">
        <v>52</v>
      </c>
      <c r="E145" s="26" t="s">
        <v>599</v>
      </c>
      <c r="F145" s="1" t="s">
        <v>610</v>
      </c>
      <c r="G145" s="1">
        <v>7885</v>
      </c>
      <c r="H145" s="1" t="s">
        <v>293</v>
      </c>
      <c r="I145" s="1" t="s">
        <v>327</v>
      </c>
      <c r="J145" s="1">
        <v>2495463</v>
      </c>
      <c r="K145" s="1">
        <v>0</v>
      </c>
      <c r="L145" s="1">
        <v>2495463</v>
      </c>
      <c r="M145" s="1">
        <v>192163</v>
      </c>
      <c r="N145" s="1">
        <v>11.9</v>
      </c>
      <c r="O145" s="1">
        <v>11.9</v>
      </c>
      <c r="P145" s="1">
        <v>0</v>
      </c>
      <c r="Q145" s="1">
        <v>2286.7397000000001</v>
      </c>
    </row>
    <row r="146" spans="3:17">
      <c r="C146" s="1">
        <v>52</v>
      </c>
      <c r="E146" s="26" t="s">
        <v>600</v>
      </c>
      <c r="F146" s="1" t="s">
        <v>611</v>
      </c>
      <c r="G146" s="1">
        <v>7888</v>
      </c>
      <c r="H146" s="1" t="s">
        <v>283</v>
      </c>
      <c r="I146" s="1" t="s">
        <v>325</v>
      </c>
      <c r="J146" s="1">
        <v>10087960</v>
      </c>
      <c r="K146" s="1">
        <v>0</v>
      </c>
      <c r="L146" s="1">
        <v>10087960</v>
      </c>
      <c r="M146" s="1" t="s">
        <v>325</v>
      </c>
      <c r="N146" s="1" t="s">
        <v>325</v>
      </c>
      <c r="O146" s="1">
        <v>5.76</v>
      </c>
      <c r="P146" s="1" t="s">
        <v>325</v>
      </c>
      <c r="Q146" s="1" t="s">
        <v>325</v>
      </c>
    </row>
    <row r="147" spans="3:17">
      <c r="D147" s="1">
        <v>53</v>
      </c>
      <c r="E147" s="26" t="s">
        <v>601</v>
      </c>
      <c r="F147" s="1" t="s">
        <v>612</v>
      </c>
      <c r="G147" s="1">
        <v>7845</v>
      </c>
      <c r="H147" s="1" t="s">
        <v>293</v>
      </c>
      <c r="I147" s="1" t="s">
        <v>330</v>
      </c>
      <c r="J147" s="1">
        <v>578500</v>
      </c>
      <c r="K147" s="1">
        <v>0</v>
      </c>
      <c r="L147" s="1">
        <v>578500</v>
      </c>
      <c r="M147" s="1">
        <v>46280</v>
      </c>
      <c r="N147" s="1">
        <v>14</v>
      </c>
      <c r="O147" s="1">
        <v>14</v>
      </c>
      <c r="P147" s="1">
        <v>0</v>
      </c>
      <c r="Q147" s="1">
        <v>647.91999999999996</v>
      </c>
    </row>
    <row r="148" spans="3:17">
      <c r="D148" s="1">
        <v>54</v>
      </c>
      <c r="E148" s="26" t="s">
        <v>602</v>
      </c>
      <c r="F148" s="1" t="s">
        <v>613</v>
      </c>
      <c r="G148" s="1">
        <v>415926</v>
      </c>
      <c r="H148" s="1" t="s">
        <v>293</v>
      </c>
      <c r="I148" s="1" t="s">
        <v>325</v>
      </c>
      <c r="J148" s="1">
        <v>5388076</v>
      </c>
      <c r="K148" s="1">
        <v>0</v>
      </c>
      <c r="L148" s="1">
        <v>5388076</v>
      </c>
      <c r="M148" s="1">
        <v>8000</v>
      </c>
      <c r="N148" s="1">
        <v>4.5999999999999996</v>
      </c>
      <c r="O148" s="1">
        <v>4.5999999999999996</v>
      </c>
      <c r="P148" s="1" t="s">
        <v>325</v>
      </c>
      <c r="Q148" s="1" t="s">
        <v>325</v>
      </c>
    </row>
    <row r="149" spans="3:17">
      <c r="D149" s="1">
        <v>55</v>
      </c>
      <c r="E149" s="26" t="s">
        <v>603</v>
      </c>
      <c r="F149" s="1" t="s">
        <v>614</v>
      </c>
      <c r="G149" s="1">
        <v>7887</v>
      </c>
      <c r="H149" s="1" t="s">
        <v>293</v>
      </c>
      <c r="I149" s="1" t="s">
        <v>330</v>
      </c>
      <c r="J149" s="1">
        <v>1000000</v>
      </c>
      <c r="K149" s="1">
        <v>0</v>
      </c>
      <c r="L149" s="1">
        <v>1000000</v>
      </c>
      <c r="M149" s="1">
        <v>50000</v>
      </c>
      <c r="N149" s="1">
        <v>19.5</v>
      </c>
      <c r="O149" s="1">
        <v>19.5</v>
      </c>
      <c r="P149" s="1">
        <v>0</v>
      </c>
      <c r="Q149" s="1">
        <v>975</v>
      </c>
    </row>
  </sheetData>
  <phoneticPr fontId="0" type="noConversion"/>
  <printOptions gridLinesSet="0"/>
  <pageMargins left="0.19685039370078741" right="0.15748031496062992" top="0.36" bottom="0.47" header="0.22" footer="0.28000000000000003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127"/>
  <sheetViews>
    <sheetView workbookViewId="0">
      <selection activeCell="G42" sqref="G42"/>
    </sheetView>
  </sheetViews>
  <sheetFormatPr baseColWidth="10" defaultColWidth="9.33203125" defaultRowHeight="11.25"/>
  <cols>
    <col min="1" max="2" width="4" bestFit="1" customWidth="1"/>
    <col min="3" max="3" width="4.1640625" bestFit="1" customWidth="1"/>
    <col min="4" max="4" width="3.83203125" bestFit="1" customWidth="1"/>
    <col min="5" max="5" width="9.33203125" customWidth="1"/>
    <col min="6" max="6" width="37.1640625" bestFit="1" customWidth="1"/>
    <col min="7" max="9" width="9.33203125" customWidth="1"/>
    <col min="10" max="10" width="12.6640625" bestFit="1" customWidth="1"/>
    <col min="11" max="11" width="9.33203125" customWidth="1"/>
    <col min="12" max="12" width="13.6640625" bestFit="1" customWidth="1"/>
  </cols>
  <sheetData>
    <row r="1" spans="1:17" ht="12">
      <c r="A1" s="1"/>
      <c r="B1" s="1"/>
      <c r="C1" s="1"/>
      <c r="D1" s="1"/>
      <c r="E1" s="30" t="s">
        <v>1061</v>
      </c>
      <c r="F1" s="1"/>
      <c r="G1" s="2"/>
      <c r="H1" s="3"/>
      <c r="I1" s="3"/>
      <c r="J1" s="2"/>
      <c r="K1" s="2"/>
      <c r="L1" s="2"/>
      <c r="M1" s="4"/>
      <c r="N1" s="5"/>
      <c r="O1" s="6"/>
      <c r="P1" s="2"/>
      <c r="Q1" s="4"/>
    </row>
    <row r="2" spans="1:17" ht="12">
      <c r="A2" s="1"/>
      <c r="B2" s="1"/>
      <c r="C2" s="1"/>
      <c r="D2" s="1"/>
      <c r="E2" s="26"/>
      <c r="F2" s="1"/>
      <c r="G2" s="2"/>
      <c r="H2" s="3"/>
      <c r="I2" s="3"/>
      <c r="J2" s="2"/>
      <c r="K2" s="2"/>
      <c r="L2" s="2"/>
      <c r="M2" s="4"/>
      <c r="N2" s="5"/>
      <c r="O2" s="6"/>
      <c r="P2" s="2"/>
      <c r="Q2" s="4"/>
    </row>
    <row r="3" spans="1:17" ht="12">
      <c r="A3" s="1"/>
      <c r="B3" s="1"/>
      <c r="C3" s="1"/>
      <c r="D3" s="1"/>
      <c r="E3" s="27"/>
      <c r="F3" s="7"/>
      <c r="G3" s="8"/>
      <c r="H3" s="9"/>
      <c r="I3" s="9"/>
      <c r="J3" s="8"/>
      <c r="K3" s="8"/>
      <c r="L3" s="8"/>
      <c r="M3" s="10"/>
      <c r="N3" s="11"/>
      <c r="O3" s="12"/>
      <c r="P3" s="11" t="s">
        <v>280</v>
      </c>
      <c r="Q3" s="11" t="s">
        <v>281</v>
      </c>
    </row>
    <row r="4" spans="1:17" ht="12">
      <c r="A4" s="1" t="s">
        <v>282</v>
      </c>
      <c r="B4" s="1"/>
      <c r="C4" s="1" t="s">
        <v>283</v>
      </c>
      <c r="D4" s="1"/>
      <c r="E4" s="28" t="s">
        <v>284</v>
      </c>
      <c r="F4" s="13"/>
      <c r="G4" s="14"/>
      <c r="H4" s="15"/>
      <c r="I4" s="15" t="s">
        <v>285</v>
      </c>
      <c r="J4" s="16" t="s">
        <v>286</v>
      </c>
      <c r="K4" s="16" t="s">
        <v>286</v>
      </c>
      <c r="L4" s="16" t="s">
        <v>287</v>
      </c>
      <c r="M4" s="16" t="s">
        <v>286</v>
      </c>
      <c r="N4" s="17" t="s">
        <v>288</v>
      </c>
      <c r="O4" s="18" t="s">
        <v>289</v>
      </c>
      <c r="P4" s="16" t="s">
        <v>290</v>
      </c>
      <c r="Q4" s="16" t="s">
        <v>291</v>
      </c>
    </row>
    <row r="5" spans="1:17" ht="12">
      <c r="A5" s="3" t="s">
        <v>284</v>
      </c>
      <c r="B5" s="3" t="s">
        <v>292</v>
      </c>
      <c r="C5" s="3" t="s">
        <v>284</v>
      </c>
      <c r="D5" s="3" t="s">
        <v>293</v>
      </c>
      <c r="E5" s="28" t="s">
        <v>294</v>
      </c>
      <c r="F5" s="13" t="s">
        <v>295</v>
      </c>
      <c r="G5" s="14" t="s">
        <v>296</v>
      </c>
      <c r="H5" s="15" t="s">
        <v>297</v>
      </c>
      <c r="I5" s="15" t="s">
        <v>298</v>
      </c>
      <c r="J5" s="16" t="s">
        <v>299</v>
      </c>
      <c r="K5" s="16" t="s">
        <v>299</v>
      </c>
      <c r="L5" s="16" t="s">
        <v>300</v>
      </c>
      <c r="M5" s="16" t="s">
        <v>299</v>
      </c>
      <c r="N5" s="17" t="s">
        <v>301</v>
      </c>
      <c r="O5" s="18" t="s">
        <v>302</v>
      </c>
      <c r="P5" s="16" t="s">
        <v>303</v>
      </c>
      <c r="Q5" s="16" t="s">
        <v>304</v>
      </c>
    </row>
    <row r="6" spans="1:17" ht="12">
      <c r="A6" s="1"/>
      <c r="B6" s="1"/>
      <c r="C6" s="1"/>
      <c r="D6" s="1"/>
      <c r="E6" s="28"/>
      <c r="F6" s="13"/>
      <c r="G6" s="14" t="s">
        <v>305</v>
      </c>
      <c r="H6" s="15" t="s">
        <v>306</v>
      </c>
      <c r="I6" s="15" t="s">
        <v>307</v>
      </c>
      <c r="J6" s="16" t="s">
        <v>308</v>
      </c>
      <c r="K6" s="16" t="s">
        <v>309</v>
      </c>
      <c r="L6" s="16" t="s">
        <v>310</v>
      </c>
      <c r="M6" s="16" t="s">
        <v>311</v>
      </c>
      <c r="N6" s="17" t="s">
        <v>312</v>
      </c>
      <c r="O6" s="18" t="s">
        <v>312</v>
      </c>
      <c r="P6" s="18" t="s">
        <v>313</v>
      </c>
      <c r="Q6" s="18" t="s">
        <v>313</v>
      </c>
    </row>
    <row r="7" spans="1:17" ht="12">
      <c r="A7" s="1"/>
      <c r="B7" s="1"/>
      <c r="C7" s="1"/>
      <c r="D7" s="1"/>
      <c r="E7" s="29" t="s">
        <v>284</v>
      </c>
      <c r="F7" s="19"/>
      <c r="G7" s="20"/>
      <c r="H7" s="21"/>
      <c r="I7" s="21"/>
      <c r="J7" s="22" t="s">
        <v>288</v>
      </c>
      <c r="K7" s="22"/>
      <c r="L7" s="22" t="s">
        <v>288</v>
      </c>
      <c r="M7" s="22"/>
      <c r="N7" s="23"/>
      <c r="O7" s="24"/>
      <c r="P7" s="22" t="s">
        <v>314</v>
      </c>
      <c r="Q7" s="22" t="s">
        <v>314</v>
      </c>
    </row>
    <row r="9" spans="1:17" ht="12">
      <c r="A9" s="1"/>
      <c r="B9" s="1"/>
      <c r="C9" s="1">
        <v>1</v>
      </c>
      <c r="D9" s="1"/>
      <c r="E9" s="1" t="s">
        <v>385</v>
      </c>
      <c r="F9" s="1" t="s">
        <v>1062</v>
      </c>
      <c r="G9" s="2">
        <v>7178</v>
      </c>
      <c r="H9" s="3" t="s">
        <v>283</v>
      </c>
      <c r="I9" s="3" t="s">
        <v>327</v>
      </c>
      <c r="J9" s="2">
        <v>742260</v>
      </c>
      <c r="K9" s="2">
        <v>219746</v>
      </c>
      <c r="L9" s="2">
        <v>962006</v>
      </c>
      <c r="M9" s="2">
        <v>275301</v>
      </c>
      <c r="N9" s="6">
        <v>27.75</v>
      </c>
      <c r="O9" s="6">
        <v>27.75</v>
      </c>
      <c r="P9" s="2">
        <v>6098</v>
      </c>
      <c r="Q9" s="2">
        <v>7640</v>
      </c>
    </row>
    <row r="10" spans="1:17" ht="12">
      <c r="A10" s="1"/>
      <c r="B10" s="1"/>
      <c r="C10" s="1">
        <v>2</v>
      </c>
      <c r="D10" s="1"/>
      <c r="E10" s="1" t="s">
        <v>386</v>
      </c>
      <c r="F10" s="1" t="s">
        <v>1063</v>
      </c>
      <c r="G10" s="2">
        <v>7179</v>
      </c>
      <c r="H10" s="3" t="s">
        <v>283</v>
      </c>
      <c r="I10" s="3" t="s">
        <v>327</v>
      </c>
      <c r="J10" s="2">
        <v>909600</v>
      </c>
      <c r="K10" s="2">
        <v>255000</v>
      </c>
      <c r="L10" s="2">
        <v>1164600</v>
      </c>
      <c r="M10" s="2">
        <v>293100</v>
      </c>
      <c r="N10" s="6">
        <v>26.83</v>
      </c>
      <c r="O10" s="6">
        <v>26.83</v>
      </c>
      <c r="P10" s="2">
        <v>6842</v>
      </c>
      <c r="Q10" s="2">
        <v>7864</v>
      </c>
    </row>
    <row r="11" spans="1:17" ht="12">
      <c r="A11" s="1"/>
      <c r="B11" s="1">
        <v>1</v>
      </c>
      <c r="C11" s="1"/>
      <c r="D11" s="1"/>
      <c r="E11" s="1" t="s">
        <v>386</v>
      </c>
      <c r="F11" s="1" t="s">
        <v>1064</v>
      </c>
      <c r="G11" s="2">
        <v>7185</v>
      </c>
      <c r="H11" s="3" t="s">
        <v>292</v>
      </c>
      <c r="I11" s="3" t="s">
        <v>327</v>
      </c>
      <c r="J11" s="2">
        <v>1916000</v>
      </c>
      <c r="K11" s="2">
        <v>331420</v>
      </c>
      <c r="L11" s="2">
        <v>2247420</v>
      </c>
      <c r="M11" s="2">
        <v>541420</v>
      </c>
      <c r="N11" s="6">
        <v>23</v>
      </c>
      <c r="O11" s="6">
        <v>23</v>
      </c>
      <c r="P11" s="2">
        <v>7627</v>
      </c>
      <c r="Q11" s="2">
        <v>12453</v>
      </c>
    </row>
    <row r="12" spans="1:17" ht="12">
      <c r="A12" s="1"/>
      <c r="B12" s="1"/>
      <c r="C12" s="1">
        <v>3</v>
      </c>
      <c r="D12" s="1"/>
      <c r="E12" s="1" t="s">
        <v>1065</v>
      </c>
      <c r="F12" s="1" t="s">
        <v>1066</v>
      </c>
      <c r="G12" s="2">
        <v>7176</v>
      </c>
      <c r="H12" s="3" t="s">
        <v>283</v>
      </c>
      <c r="I12" s="3" t="s">
        <v>327</v>
      </c>
      <c r="J12" s="2">
        <v>2481100</v>
      </c>
      <c r="K12" s="2">
        <v>406530</v>
      </c>
      <c r="L12" s="2">
        <v>2887630</v>
      </c>
      <c r="M12" s="2">
        <v>813060</v>
      </c>
      <c r="N12" s="6">
        <v>15</v>
      </c>
      <c r="O12" s="6">
        <v>15</v>
      </c>
      <c r="P12" s="2">
        <v>6098</v>
      </c>
      <c r="Q12" s="2">
        <v>12196</v>
      </c>
    </row>
    <row r="13" spans="1:17" ht="12">
      <c r="A13" s="1"/>
      <c r="B13" s="1"/>
      <c r="C13" s="1"/>
      <c r="D13" s="1">
        <v>1</v>
      </c>
      <c r="E13" s="1" t="s">
        <v>1067</v>
      </c>
      <c r="F13" s="1" t="s">
        <v>1068</v>
      </c>
      <c r="G13" s="2">
        <v>7199</v>
      </c>
      <c r="H13" s="3" t="s">
        <v>293</v>
      </c>
      <c r="I13" s="3" t="s">
        <v>330</v>
      </c>
      <c r="J13" s="2">
        <v>618726</v>
      </c>
      <c r="K13" s="2">
        <v>0</v>
      </c>
      <c r="L13" s="2">
        <v>618726</v>
      </c>
      <c r="M13" s="2">
        <v>71874</v>
      </c>
      <c r="N13" s="6">
        <v>14.48</v>
      </c>
      <c r="O13" s="6">
        <v>14.48</v>
      </c>
      <c r="P13" s="2">
        <v>0</v>
      </c>
      <c r="Q13" s="2">
        <v>598</v>
      </c>
    </row>
    <row r="14" spans="1:17" ht="12">
      <c r="A14" s="1"/>
      <c r="B14" s="1">
        <v>2</v>
      </c>
      <c r="C14" s="1"/>
      <c r="D14" s="1"/>
      <c r="E14" s="1" t="s">
        <v>1069</v>
      </c>
      <c r="F14" s="1" t="s">
        <v>1070</v>
      </c>
      <c r="G14" s="2">
        <v>7190</v>
      </c>
      <c r="H14" s="3" t="s">
        <v>292</v>
      </c>
      <c r="I14" s="3" t="s">
        <v>327</v>
      </c>
      <c r="J14" s="2">
        <v>5220000</v>
      </c>
      <c r="K14" s="2">
        <v>0</v>
      </c>
      <c r="L14" s="2">
        <v>5220000</v>
      </c>
      <c r="M14" s="2">
        <v>944820</v>
      </c>
      <c r="N14" s="6">
        <v>17</v>
      </c>
      <c r="O14" s="6">
        <v>17</v>
      </c>
      <c r="P14" s="2">
        <v>0</v>
      </c>
      <c r="Q14" s="2">
        <v>16062</v>
      </c>
    </row>
    <row r="15" spans="1:17" ht="12">
      <c r="A15" s="1"/>
      <c r="B15" s="1">
        <v>3</v>
      </c>
      <c r="C15" s="1"/>
      <c r="D15" s="1"/>
      <c r="E15" s="1" t="s">
        <v>1071</v>
      </c>
      <c r="F15" s="1" t="s">
        <v>1072</v>
      </c>
      <c r="G15" s="2">
        <v>7194</v>
      </c>
      <c r="H15" s="3" t="s">
        <v>292</v>
      </c>
      <c r="I15" s="3" t="s">
        <v>327</v>
      </c>
      <c r="J15" s="2">
        <v>6000000</v>
      </c>
      <c r="K15" s="2">
        <v>0</v>
      </c>
      <c r="L15" s="2">
        <v>6000000</v>
      </c>
      <c r="M15" s="2">
        <v>900000</v>
      </c>
      <c r="N15" s="6">
        <v>34.299999999999997</v>
      </c>
      <c r="O15" s="6">
        <v>34.299999999999997</v>
      </c>
      <c r="P15" s="2">
        <v>0</v>
      </c>
      <c r="Q15" s="2">
        <v>30870</v>
      </c>
    </row>
    <row r="16" spans="1:17" ht="12">
      <c r="A16" s="1"/>
      <c r="B16" s="1"/>
      <c r="C16" s="1">
        <v>4</v>
      </c>
      <c r="D16" s="1"/>
      <c r="E16" s="1" t="s">
        <v>1071</v>
      </c>
      <c r="F16" s="1" t="s">
        <v>1073</v>
      </c>
      <c r="G16" s="2">
        <v>7177</v>
      </c>
      <c r="H16" s="3" t="s">
        <v>283</v>
      </c>
      <c r="I16" s="3" t="s">
        <v>337</v>
      </c>
      <c r="J16" s="2">
        <v>1035380</v>
      </c>
      <c r="K16" s="2">
        <v>193880</v>
      </c>
      <c r="L16" s="2">
        <v>1229260</v>
      </c>
      <c r="M16" s="2">
        <v>284850</v>
      </c>
      <c r="N16" s="6">
        <v>24</v>
      </c>
      <c r="O16" s="6">
        <v>23.5</v>
      </c>
      <c r="P16" s="2">
        <v>4653</v>
      </c>
      <c r="Q16" s="2">
        <v>6836</v>
      </c>
    </row>
    <row r="17" spans="1:17" ht="12">
      <c r="A17" s="1"/>
      <c r="B17" s="1"/>
      <c r="C17" s="1"/>
      <c r="D17" s="1">
        <v>2</v>
      </c>
      <c r="E17" s="1" t="s">
        <v>1074</v>
      </c>
      <c r="F17" s="1" t="s">
        <v>848</v>
      </c>
      <c r="G17" s="2">
        <v>404060</v>
      </c>
      <c r="H17" s="3" t="s">
        <v>293</v>
      </c>
      <c r="I17" s="3"/>
      <c r="J17" s="2">
        <v>2002000</v>
      </c>
      <c r="K17" s="2">
        <v>0</v>
      </c>
      <c r="L17" s="2">
        <v>2002000</v>
      </c>
      <c r="M17" s="2">
        <v>1000</v>
      </c>
      <c r="N17" s="6">
        <v>15</v>
      </c>
      <c r="O17" s="6">
        <v>21.5</v>
      </c>
      <c r="P17" s="2">
        <v>0</v>
      </c>
      <c r="Q17" s="2">
        <v>22</v>
      </c>
    </row>
    <row r="18" spans="1:17" ht="12">
      <c r="A18" s="1"/>
      <c r="B18" s="1"/>
      <c r="C18" s="1"/>
      <c r="D18" s="1">
        <v>3</v>
      </c>
      <c r="E18" s="1" t="s">
        <v>1075</v>
      </c>
      <c r="F18" s="1" t="s">
        <v>1076</v>
      </c>
      <c r="G18" s="2">
        <v>7197</v>
      </c>
      <c r="H18" s="3" t="s">
        <v>293</v>
      </c>
      <c r="I18" s="3" t="s">
        <v>327</v>
      </c>
      <c r="J18" s="2">
        <v>397150</v>
      </c>
      <c r="K18" s="2">
        <v>91888</v>
      </c>
      <c r="L18" s="2">
        <v>489038</v>
      </c>
      <c r="M18" s="2">
        <v>91888</v>
      </c>
      <c r="N18" s="6">
        <v>36.5</v>
      </c>
      <c r="O18" s="6">
        <v>36.5</v>
      </c>
      <c r="P18" s="2">
        <v>3354</v>
      </c>
      <c r="Q18" s="2">
        <v>3354</v>
      </c>
    </row>
    <row r="19" spans="1:17" ht="12">
      <c r="A19" s="1"/>
      <c r="B19" s="1"/>
      <c r="C19" s="1">
        <v>5</v>
      </c>
      <c r="D19" s="1"/>
      <c r="E19" s="1" t="s">
        <v>1077</v>
      </c>
      <c r="F19" s="1" t="s">
        <v>1078</v>
      </c>
      <c r="G19" s="2">
        <v>7206</v>
      </c>
      <c r="H19" s="3" t="s">
        <v>283</v>
      </c>
      <c r="I19" s="3" t="s">
        <v>327</v>
      </c>
      <c r="J19" s="2">
        <v>3878400</v>
      </c>
      <c r="K19" s="2">
        <v>1400000</v>
      </c>
      <c r="L19" s="2">
        <v>5278400</v>
      </c>
      <c r="M19" s="2">
        <v>1788060</v>
      </c>
      <c r="N19" s="6">
        <v>28</v>
      </c>
      <c r="O19" s="6">
        <v>28</v>
      </c>
      <c r="P19" s="2">
        <v>39200</v>
      </c>
      <c r="Q19" s="2">
        <v>50066</v>
      </c>
    </row>
    <row r="20" spans="1:17" ht="12">
      <c r="A20" s="1"/>
      <c r="B20" s="1">
        <v>4</v>
      </c>
      <c r="C20" s="1"/>
      <c r="D20" s="1"/>
      <c r="E20" s="1" t="s">
        <v>648</v>
      </c>
      <c r="F20" s="1" t="s">
        <v>1079</v>
      </c>
      <c r="G20" s="2">
        <v>7195</v>
      </c>
      <c r="H20" s="3" t="s">
        <v>292</v>
      </c>
      <c r="I20" s="3" t="s">
        <v>327</v>
      </c>
      <c r="J20" s="2">
        <v>877920</v>
      </c>
      <c r="K20" s="2">
        <v>86077</v>
      </c>
      <c r="L20" s="2">
        <v>963997</v>
      </c>
      <c r="M20" s="2">
        <v>128077</v>
      </c>
      <c r="N20" s="6">
        <v>18.14</v>
      </c>
      <c r="O20" s="6">
        <v>18.14</v>
      </c>
      <c r="P20" s="2">
        <v>1561</v>
      </c>
      <c r="Q20" s="2">
        <v>2323</v>
      </c>
    </row>
    <row r="21" spans="1:17" ht="12">
      <c r="A21" s="1"/>
      <c r="B21" s="1"/>
      <c r="C21" s="1">
        <v>6</v>
      </c>
      <c r="D21" s="1"/>
      <c r="E21" s="1" t="s">
        <v>648</v>
      </c>
      <c r="F21" s="1" t="s">
        <v>1080</v>
      </c>
      <c r="G21" s="2">
        <v>7208</v>
      </c>
      <c r="H21" s="3" t="s">
        <v>283</v>
      </c>
      <c r="I21" s="3" t="s">
        <v>327</v>
      </c>
      <c r="J21" s="2">
        <v>10000000</v>
      </c>
      <c r="K21" s="2">
        <v>329788</v>
      </c>
      <c r="L21" s="2">
        <v>10329788</v>
      </c>
      <c r="M21" s="2">
        <v>920000</v>
      </c>
      <c r="N21" s="6">
        <v>16</v>
      </c>
      <c r="O21" s="6">
        <v>16</v>
      </c>
      <c r="P21" s="2">
        <v>5277</v>
      </c>
      <c r="Q21" s="2">
        <v>14720</v>
      </c>
    </row>
    <row r="22" spans="1:17" ht="12">
      <c r="A22" s="1"/>
      <c r="B22" s="1">
        <v>5</v>
      </c>
      <c r="C22" s="1"/>
      <c r="D22" s="1"/>
      <c r="E22" s="1" t="s">
        <v>779</v>
      </c>
      <c r="F22" s="1" t="s">
        <v>1081</v>
      </c>
      <c r="G22" s="2">
        <v>7215</v>
      </c>
      <c r="H22" s="3" t="s">
        <v>292</v>
      </c>
      <c r="I22" s="3" t="s">
        <v>327</v>
      </c>
      <c r="J22" s="2">
        <v>1229200</v>
      </c>
      <c r="K22" s="2">
        <v>355556</v>
      </c>
      <c r="L22" s="2">
        <v>1584756</v>
      </c>
      <c r="M22" s="2">
        <v>577779</v>
      </c>
      <c r="N22" s="6">
        <v>17.14</v>
      </c>
      <c r="O22" s="6">
        <v>17.14</v>
      </c>
      <c r="P22" s="2">
        <v>6094</v>
      </c>
      <c r="Q22" s="2">
        <v>9903</v>
      </c>
    </row>
    <row r="23" spans="1:17" ht="12">
      <c r="A23" s="1"/>
      <c r="B23" s="1"/>
      <c r="C23" s="1">
        <v>7</v>
      </c>
      <c r="D23" s="1"/>
      <c r="E23" s="1" t="s">
        <v>1082</v>
      </c>
      <c r="F23" s="1" t="s">
        <v>1083</v>
      </c>
      <c r="G23" s="2">
        <v>6576</v>
      </c>
      <c r="H23" s="3" t="s">
        <v>283</v>
      </c>
      <c r="I23" s="3" t="s">
        <v>327</v>
      </c>
      <c r="J23" s="2">
        <v>697500</v>
      </c>
      <c r="K23" s="2">
        <v>156134</v>
      </c>
      <c r="L23" s="2">
        <v>853634</v>
      </c>
      <c r="M23" s="2">
        <v>245353</v>
      </c>
      <c r="N23" s="6">
        <v>20.5</v>
      </c>
      <c r="O23" s="6">
        <v>20.5</v>
      </c>
      <c r="P23" s="2">
        <v>3201</v>
      </c>
      <c r="Q23" s="2">
        <v>5030</v>
      </c>
    </row>
    <row r="24" spans="1:17" ht="12">
      <c r="A24" s="1">
        <v>1</v>
      </c>
      <c r="B24" s="1"/>
      <c r="C24" s="1"/>
      <c r="D24" s="1"/>
      <c r="E24" s="1" t="s">
        <v>1084</v>
      </c>
      <c r="F24" s="1" t="s">
        <v>1085</v>
      </c>
      <c r="G24" s="2">
        <v>3112</v>
      </c>
      <c r="H24" s="3" t="s">
        <v>324</v>
      </c>
      <c r="I24" s="3" t="s">
        <v>327</v>
      </c>
      <c r="J24" s="2">
        <v>195707039</v>
      </c>
      <c r="K24" s="2">
        <v>0</v>
      </c>
      <c r="L24" s="2">
        <v>195707039</v>
      </c>
      <c r="M24" s="2">
        <v>45621055</v>
      </c>
      <c r="N24" s="73" t="s">
        <v>1086</v>
      </c>
      <c r="O24" s="6">
        <v>18</v>
      </c>
      <c r="P24" s="2">
        <v>0</v>
      </c>
      <c r="Q24" s="2">
        <v>643427</v>
      </c>
    </row>
    <row r="25" spans="1:17" ht="12">
      <c r="A25" s="1"/>
      <c r="B25" s="1"/>
      <c r="C25" s="1">
        <v>8</v>
      </c>
      <c r="D25" s="1"/>
      <c r="E25" s="1" t="s">
        <v>1087</v>
      </c>
      <c r="F25" s="1" t="s">
        <v>1088</v>
      </c>
      <c r="G25" s="2">
        <v>7223</v>
      </c>
      <c r="H25" s="3" t="s">
        <v>283</v>
      </c>
      <c r="I25" s="3" t="s">
        <v>327</v>
      </c>
      <c r="J25" s="2">
        <v>1512375</v>
      </c>
      <c r="K25" s="2">
        <v>360000</v>
      </c>
      <c r="L25" s="2">
        <v>1872375</v>
      </c>
      <c r="M25" s="2">
        <v>376520</v>
      </c>
      <c r="N25" s="6">
        <v>16.600000000000001</v>
      </c>
      <c r="O25" s="6">
        <v>16.600000000000001</v>
      </c>
      <c r="P25" s="2">
        <v>5976</v>
      </c>
      <c r="Q25" s="2">
        <v>6250</v>
      </c>
    </row>
    <row r="26" spans="1:17" ht="12">
      <c r="A26" s="1">
        <v>2</v>
      </c>
      <c r="B26" s="1"/>
      <c r="C26" s="1"/>
      <c r="D26" s="1"/>
      <c r="E26" s="1" t="s">
        <v>1087</v>
      </c>
      <c r="F26" s="1" t="s">
        <v>1089</v>
      </c>
      <c r="G26" s="2">
        <v>12056</v>
      </c>
      <c r="H26" s="3" t="s">
        <v>324</v>
      </c>
      <c r="I26" s="3" t="s">
        <v>337</v>
      </c>
      <c r="J26" s="2">
        <v>25003250</v>
      </c>
      <c r="K26" s="2">
        <v>5301989</v>
      </c>
      <c r="L26" s="2">
        <v>30305239</v>
      </c>
      <c r="M26" s="2">
        <v>15887669</v>
      </c>
      <c r="N26" s="6">
        <v>15</v>
      </c>
      <c r="O26" s="6">
        <v>16</v>
      </c>
      <c r="P26" s="2">
        <v>76225</v>
      </c>
      <c r="Q26" s="2">
        <v>233065</v>
      </c>
    </row>
    <row r="27" spans="1:17" ht="12">
      <c r="A27" s="1"/>
      <c r="B27" s="1">
        <v>6</v>
      </c>
      <c r="C27" s="1"/>
      <c r="D27" s="1"/>
      <c r="E27" s="1" t="s">
        <v>1090</v>
      </c>
      <c r="F27" s="1" t="s">
        <v>1091</v>
      </c>
      <c r="G27" s="2">
        <v>7216</v>
      </c>
      <c r="H27" s="3" t="s">
        <v>292</v>
      </c>
      <c r="I27" s="3" t="s">
        <v>327</v>
      </c>
      <c r="J27" s="2">
        <v>2560000</v>
      </c>
      <c r="K27" s="2">
        <v>420000</v>
      </c>
      <c r="L27" s="2">
        <v>2980000</v>
      </c>
      <c r="M27" s="2">
        <v>521700</v>
      </c>
      <c r="N27" s="6">
        <v>16</v>
      </c>
      <c r="O27" s="6">
        <v>16</v>
      </c>
      <c r="P27" s="2">
        <v>6720</v>
      </c>
      <c r="Q27" s="2">
        <v>8347</v>
      </c>
    </row>
    <row r="28" spans="1:17" ht="12">
      <c r="A28" s="1"/>
      <c r="B28" s="1"/>
      <c r="C28" s="1">
        <v>9</v>
      </c>
      <c r="D28" s="1"/>
      <c r="E28" s="1" t="s">
        <v>1092</v>
      </c>
      <c r="F28" s="1" t="s">
        <v>1093</v>
      </c>
      <c r="G28" s="2">
        <v>7231</v>
      </c>
      <c r="H28" s="3" t="s">
        <v>283</v>
      </c>
      <c r="I28" s="3" t="s">
        <v>327</v>
      </c>
      <c r="J28" s="2">
        <v>609884</v>
      </c>
      <c r="K28" s="2">
        <v>293000</v>
      </c>
      <c r="L28" s="2">
        <v>902884</v>
      </c>
      <c r="M28" s="2">
        <v>293000</v>
      </c>
      <c r="N28" s="6">
        <v>21.5</v>
      </c>
      <c r="O28" s="6">
        <v>21.5</v>
      </c>
      <c r="P28" s="2">
        <v>6300</v>
      </c>
      <c r="Q28" s="2">
        <v>6300</v>
      </c>
    </row>
    <row r="29" spans="1:17" ht="12">
      <c r="A29" s="1"/>
      <c r="B29" s="1"/>
      <c r="C29" s="1"/>
      <c r="D29" s="1">
        <v>4</v>
      </c>
      <c r="E29" s="1" t="s">
        <v>397</v>
      </c>
      <c r="F29" s="1" t="s">
        <v>719</v>
      </c>
      <c r="G29" s="2">
        <v>7235</v>
      </c>
      <c r="H29" s="3" t="s">
        <v>293</v>
      </c>
      <c r="I29" s="3" t="s">
        <v>330</v>
      </c>
      <c r="J29" s="2">
        <v>1000000</v>
      </c>
      <c r="K29" s="2">
        <v>0</v>
      </c>
      <c r="L29" s="2">
        <v>1000000</v>
      </c>
      <c r="M29" s="2">
        <v>50000</v>
      </c>
      <c r="N29" s="6">
        <v>12.8</v>
      </c>
      <c r="O29" s="6">
        <v>13.2</v>
      </c>
      <c r="P29" s="2">
        <v>0</v>
      </c>
      <c r="Q29" s="2">
        <v>660</v>
      </c>
    </row>
    <row r="30" spans="1:17" ht="12">
      <c r="A30" s="1"/>
      <c r="B30" s="1">
        <v>7</v>
      </c>
      <c r="C30" s="1"/>
      <c r="D30" s="1"/>
      <c r="E30" s="1" t="s">
        <v>851</v>
      </c>
      <c r="F30" s="1" t="s">
        <v>1094</v>
      </c>
      <c r="G30" s="2">
        <v>3667</v>
      </c>
      <c r="H30" s="3" t="s">
        <v>292</v>
      </c>
      <c r="I30" s="3" t="s">
        <v>327</v>
      </c>
      <c r="J30" s="2">
        <v>2250000</v>
      </c>
      <c r="K30" s="2">
        <v>0</v>
      </c>
      <c r="L30" s="2">
        <v>2250000</v>
      </c>
      <c r="M30" s="2">
        <v>225000</v>
      </c>
      <c r="N30" s="6">
        <v>30</v>
      </c>
      <c r="O30" s="6">
        <v>30</v>
      </c>
      <c r="P30" s="2">
        <v>0</v>
      </c>
      <c r="Q30" s="2">
        <v>6750</v>
      </c>
    </row>
    <row r="31" spans="1:17" ht="12">
      <c r="A31" s="1"/>
      <c r="B31" s="1"/>
      <c r="C31" s="1"/>
      <c r="D31" s="1">
        <v>5</v>
      </c>
      <c r="E31" s="1" t="s">
        <v>1095</v>
      </c>
      <c r="F31" s="1" t="s">
        <v>1096</v>
      </c>
      <c r="G31" s="2">
        <v>7246</v>
      </c>
      <c r="H31" s="3" t="s">
        <v>293</v>
      </c>
      <c r="I31" s="3"/>
      <c r="J31" s="2">
        <v>600000</v>
      </c>
      <c r="K31" s="2">
        <v>0</v>
      </c>
      <c r="L31" s="2">
        <v>600000</v>
      </c>
      <c r="M31" s="2">
        <v>30000</v>
      </c>
      <c r="N31" s="6">
        <v>13.5</v>
      </c>
      <c r="O31" s="6">
        <v>13.5</v>
      </c>
      <c r="P31" s="2">
        <v>0</v>
      </c>
      <c r="Q31" s="2">
        <v>405</v>
      </c>
    </row>
    <row r="32" spans="1:17" ht="12">
      <c r="A32" s="1"/>
      <c r="B32" s="1">
        <v>8</v>
      </c>
      <c r="C32" s="1"/>
      <c r="D32" s="1"/>
      <c r="E32" s="1" t="s">
        <v>1097</v>
      </c>
      <c r="F32" s="1" t="s">
        <v>1098</v>
      </c>
      <c r="G32" s="2">
        <v>7230</v>
      </c>
      <c r="H32" s="3" t="s">
        <v>292</v>
      </c>
      <c r="I32" s="3" t="s">
        <v>327</v>
      </c>
      <c r="J32" s="2">
        <v>5760000</v>
      </c>
      <c r="K32" s="2">
        <v>724425</v>
      </c>
      <c r="L32" s="2">
        <v>6484425</v>
      </c>
      <c r="M32" s="2">
        <v>650000</v>
      </c>
      <c r="N32" s="6">
        <v>23</v>
      </c>
      <c r="O32" s="6">
        <v>23</v>
      </c>
      <c r="P32" s="2">
        <v>17020</v>
      </c>
      <c r="Q32" s="2">
        <v>14950</v>
      </c>
    </row>
    <row r="33" spans="1:17" ht="12">
      <c r="A33" s="1"/>
      <c r="B33" s="1">
        <v>9</v>
      </c>
      <c r="C33" s="1"/>
      <c r="D33" s="1"/>
      <c r="E33" s="1" t="s">
        <v>1097</v>
      </c>
      <c r="F33" s="1" t="s">
        <v>1099</v>
      </c>
      <c r="G33" s="2">
        <v>7245</v>
      </c>
      <c r="H33" s="3" t="s">
        <v>292</v>
      </c>
      <c r="I33" s="3" t="s">
        <v>337</v>
      </c>
      <c r="J33" s="2">
        <v>1368832</v>
      </c>
      <c r="K33" s="2">
        <v>0</v>
      </c>
      <c r="L33" s="2">
        <v>1368832</v>
      </c>
      <c r="M33" s="2">
        <v>342208</v>
      </c>
      <c r="N33" s="6">
        <v>57</v>
      </c>
      <c r="O33" s="6">
        <v>57</v>
      </c>
      <c r="P33" s="2">
        <v>0</v>
      </c>
      <c r="Q33" s="2">
        <v>19505.856</v>
      </c>
    </row>
    <row r="34" spans="1:17" ht="12">
      <c r="A34" s="1"/>
      <c r="B34" s="1"/>
      <c r="C34" s="1"/>
      <c r="D34" s="1">
        <v>6</v>
      </c>
      <c r="E34" s="1" t="s">
        <v>1097</v>
      </c>
      <c r="F34" s="1" t="s">
        <v>1100</v>
      </c>
      <c r="G34" s="2">
        <v>7234</v>
      </c>
      <c r="H34" s="3" t="s">
        <v>293</v>
      </c>
      <c r="I34" s="3"/>
      <c r="J34" s="2">
        <v>400000</v>
      </c>
      <c r="K34" s="2">
        <v>0</v>
      </c>
      <c r="L34" s="2">
        <v>400000</v>
      </c>
      <c r="M34" s="2">
        <v>60000</v>
      </c>
      <c r="N34" s="6">
        <v>9.5500000000000007</v>
      </c>
      <c r="O34" s="6">
        <v>9.5500000000000007</v>
      </c>
      <c r="P34" s="2">
        <v>0</v>
      </c>
      <c r="Q34" s="2">
        <v>108</v>
      </c>
    </row>
    <row r="35" spans="1:17" ht="12">
      <c r="A35" s="1"/>
      <c r="B35" s="1">
        <v>10</v>
      </c>
      <c r="C35" s="1"/>
      <c r="D35" s="1"/>
      <c r="E35" s="1" t="s">
        <v>1101</v>
      </c>
      <c r="F35" s="1" t="s">
        <v>1102</v>
      </c>
      <c r="G35" s="2">
        <v>7236</v>
      </c>
      <c r="H35" s="3" t="s">
        <v>292</v>
      </c>
      <c r="I35" s="3" t="s">
        <v>327</v>
      </c>
      <c r="J35" s="2">
        <v>2609240</v>
      </c>
      <c r="K35" s="2">
        <v>0</v>
      </c>
      <c r="L35" s="2">
        <v>2609240</v>
      </c>
      <c r="M35" s="2">
        <v>946000</v>
      </c>
      <c r="N35" s="6">
        <v>27</v>
      </c>
      <c r="O35" s="6">
        <v>27</v>
      </c>
      <c r="P35" s="2">
        <v>0</v>
      </c>
      <c r="Q35" s="2">
        <v>25542</v>
      </c>
    </row>
    <row r="36" spans="1:17" ht="12">
      <c r="A36" s="1"/>
      <c r="B36" s="1"/>
      <c r="C36" s="1">
        <v>10</v>
      </c>
      <c r="D36" s="1"/>
      <c r="E36" s="1" t="s">
        <v>1101</v>
      </c>
      <c r="F36" s="1" t="s">
        <v>1103</v>
      </c>
      <c r="G36" s="2">
        <v>7242</v>
      </c>
      <c r="H36" s="3" t="s">
        <v>283</v>
      </c>
      <c r="I36" s="3" t="s">
        <v>327</v>
      </c>
      <c r="J36" s="2">
        <v>2186000</v>
      </c>
      <c r="K36" s="2">
        <v>504202</v>
      </c>
      <c r="L36" s="2">
        <v>2690202</v>
      </c>
      <c r="M36" s="2">
        <v>634202</v>
      </c>
      <c r="N36" s="6">
        <v>18.14</v>
      </c>
      <c r="O36" s="6">
        <v>18.14</v>
      </c>
      <c r="P36" s="2">
        <v>9146</v>
      </c>
      <c r="Q36" s="2">
        <v>11504</v>
      </c>
    </row>
    <row r="37" spans="1:17" ht="12">
      <c r="A37" s="1"/>
      <c r="B37" s="1"/>
      <c r="C37" s="1"/>
      <c r="D37" s="1">
        <v>7</v>
      </c>
      <c r="E37" s="1" t="s">
        <v>1104</v>
      </c>
      <c r="F37" s="1" t="s">
        <v>1105</v>
      </c>
      <c r="G37" s="2">
        <v>6577</v>
      </c>
      <c r="H37" s="3" t="s">
        <v>293</v>
      </c>
      <c r="I37" s="3" t="s">
        <v>330</v>
      </c>
      <c r="J37" s="2">
        <v>842040</v>
      </c>
      <c r="K37" s="2">
        <v>0</v>
      </c>
      <c r="L37" s="2">
        <v>842040</v>
      </c>
      <c r="M37" s="2">
        <v>42100</v>
      </c>
      <c r="N37" s="6">
        <v>12.2</v>
      </c>
      <c r="O37" s="6">
        <v>12.2</v>
      </c>
      <c r="P37" s="2">
        <v>0</v>
      </c>
      <c r="Q37" s="2">
        <v>513.62</v>
      </c>
    </row>
    <row r="38" spans="1:17" ht="12">
      <c r="A38" s="1"/>
      <c r="B38" s="1"/>
      <c r="C38" s="1"/>
      <c r="D38" s="1">
        <v>8</v>
      </c>
      <c r="E38" s="1" t="s">
        <v>1106</v>
      </c>
      <c r="F38" s="1" t="s">
        <v>1107</v>
      </c>
      <c r="G38" s="2">
        <v>7254</v>
      </c>
      <c r="H38" s="3" t="s">
        <v>293</v>
      </c>
      <c r="I38" s="3" t="s">
        <v>330</v>
      </c>
      <c r="J38" s="2">
        <v>611850</v>
      </c>
      <c r="K38" s="2">
        <v>0</v>
      </c>
      <c r="L38" s="2">
        <v>611850</v>
      </c>
      <c r="M38" s="2">
        <v>30594</v>
      </c>
      <c r="N38" s="6">
        <v>16.2</v>
      </c>
      <c r="O38" s="6">
        <v>18</v>
      </c>
      <c r="P38" s="2">
        <v>0</v>
      </c>
      <c r="Q38" s="2">
        <v>550.69200000000001</v>
      </c>
    </row>
    <row r="39" spans="1:17" ht="12">
      <c r="A39" s="1"/>
      <c r="B39" s="1"/>
      <c r="C39" s="1"/>
      <c r="D39" s="1">
        <v>9</v>
      </c>
      <c r="E39" s="1" t="s">
        <v>1108</v>
      </c>
      <c r="F39" s="1" t="s">
        <v>1109</v>
      </c>
      <c r="G39" s="2">
        <v>7247</v>
      </c>
      <c r="H39" s="3" t="s">
        <v>293</v>
      </c>
      <c r="I39" s="3" t="s">
        <v>327</v>
      </c>
      <c r="J39" s="2">
        <v>1000000</v>
      </c>
      <c r="K39" s="2">
        <v>0</v>
      </c>
      <c r="L39" s="2">
        <v>1000000</v>
      </c>
      <c r="M39" s="2">
        <v>215000</v>
      </c>
      <c r="N39" s="6">
        <v>7</v>
      </c>
      <c r="O39" s="6">
        <v>7</v>
      </c>
      <c r="P39" s="2">
        <v>0</v>
      </c>
      <c r="Q39" s="2">
        <v>1505</v>
      </c>
    </row>
    <row r="40" spans="1:17" ht="12">
      <c r="A40" s="1"/>
      <c r="B40" s="1"/>
      <c r="C40" s="1">
        <v>11</v>
      </c>
      <c r="D40" s="1"/>
      <c r="E40" s="1" t="s">
        <v>1110</v>
      </c>
      <c r="F40" s="1" t="s">
        <v>1111</v>
      </c>
      <c r="G40" s="2">
        <v>7249</v>
      </c>
      <c r="H40" s="3" t="s">
        <v>283</v>
      </c>
      <c r="I40" s="3" t="s">
        <v>327</v>
      </c>
      <c r="J40" s="2">
        <v>2872375</v>
      </c>
      <c r="K40" s="2">
        <v>610000</v>
      </c>
      <c r="L40" s="2">
        <v>3482375</v>
      </c>
      <c r="M40" s="2">
        <v>915000</v>
      </c>
      <c r="N40" s="6">
        <v>25</v>
      </c>
      <c r="O40" s="6">
        <v>25</v>
      </c>
      <c r="P40" s="2">
        <v>15250</v>
      </c>
      <c r="Q40" s="2">
        <v>22875</v>
      </c>
    </row>
    <row r="41" spans="1:17" ht="12">
      <c r="A41" s="1"/>
      <c r="B41" s="1"/>
      <c r="C41" s="1">
        <v>12</v>
      </c>
      <c r="D41" s="1"/>
      <c r="E41" s="1" t="s">
        <v>1110</v>
      </c>
      <c r="F41" s="1" t="s">
        <v>1112</v>
      </c>
      <c r="G41" s="2">
        <v>7248</v>
      </c>
      <c r="H41" s="3" t="s">
        <v>283</v>
      </c>
      <c r="I41" s="3" t="s">
        <v>327</v>
      </c>
      <c r="J41" s="2">
        <v>2590832</v>
      </c>
      <c r="K41" s="2">
        <v>830000</v>
      </c>
      <c r="L41" s="2">
        <v>3420832</v>
      </c>
      <c r="M41" s="2">
        <v>1030000</v>
      </c>
      <c r="N41" s="6">
        <v>7.35</v>
      </c>
      <c r="O41" s="6">
        <v>7.35</v>
      </c>
      <c r="P41" s="2">
        <v>6100.5</v>
      </c>
      <c r="Q41" s="2">
        <v>7570.5</v>
      </c>
    </row>
    <row r="42" spans="1:17" ht="12">
      <c r="A42" s="1"/>
      <c r="B42" s="1">
        <v>11</v>
      </c>
      <c r="C42" s="1"/>
      <c r="D42" s="1"/>
      <c r="E42" s="1" t="s">
        <v>408</v>
      </c>
      <c r="F42" s="1" t="s">
        <v>1113</v>
      </c>
      <c r="G42" s="2">
        <v>7256</v>
      </c>
      <c r="H42" s="3" t="s">
        <v>292</v>
      </c>
      <c r="I42" s="3" t="s">
        <v>327</v>
      </c>
      <c r="J42" s="2">
        <v>1850800</v>
      </c>
      <c r="K42" s="2">
        <v>515000</v>
      </c>
      <c r="L42" s="2">
        <v>2365800</v>
      </c>
      <c r="M42" s="2">
        <v>612856</v>
      </c>
      <c r="N42" s="6">
        <v>13.2</v>
      </c>
      <c r="O42" s="6">
        <v>13.2</v>
      </c>
      <c r="P42" s="2">
        <v>6798</v>
      </c>
      <c r="Q42" s="2">
        <v>8089.6992</v>
      </c>
    </row>
    <row r="43" spans="1:17" ht="12">
      <c r="A43" s="1"/>
      <c r="B43" s="1"/>
      <c r="C43" s="1"/>
      <c r="D43" s="1">
        <v>10</v>
      </c>
      <c r="E43" s="1" t="s">
        <v>410</v>
      </c>
      <c r="F43" s="1" t="s">
        <v>1114</v>
      </c>
      <c r="G43" s="2">
        <v>7258</v>
      </c>
      <c r="H43" s="3" t="s">
        <v>293</v>
      </c>
      <c r="I43" s="3" t="s">
        <v>330</v>
      </c>
      <c r="J43" s="2">
        <v>750000</v>
      </c>
      <c r="K43" s="2">
        <v>0</v>
      </c>
      <c r="L43" s="2">
        <v>750000</v>
      </c>
      <c r="M43" s="2">
        <v>75000</v>
      </c>
      <c r="N43" s="6">
        <v>12.2</v>
      </c>
      <c r="O43" s="6">
        <v>12.2</v>
      </c>
      <c r="P43" s="2">
        <v>0</v>
      </c>
      <c r="Q43" s="2">
        <v>106</v>
      </c>
    </row>
    <row r="44" spans="1:17" ht="12">
      <c r="A44" s="1"/>
      <c r="B44" s="1">
        <v>12</v>
      </c>
      <c r="C44" s="1"/>
      <c r="D44" s="1"/>
      <c r="E44" s="1" t="s">
        <v>808</v>
      </c>
      <c r="F44" s="1" t="s">
        <v>1115</v>
      </c>
      <c r="G44" s="2">
        <v>7262</v>
      </c>
      <c r="H44" s="3" t="s">
        <v>292</v>
      </c>
      <c r="I44" s="3" t="s">
        <v>327</v>
      </c>
      <c r="J44" s="2">
        <v>1883973</v>
      </c>
      <c r="K44" s="2">
        <v>100000</v>
      </c>
      <c r="L44" s="2">
        <v>1983973</v>
      </c>
      <c r="M44" s="2">
        <v>335050</v>
      </c>
      <c r="N44" s="6">
        <v>21.04</v>
      </c>
      <c r="O44" s="6">
        <v>21.04</v>
      </c>
      <c r="P44" s="2">
        <v>2104</v>
      </c>
      <c r="Q44" s="2">
        <v>7049.4520000000002</v>
      </c>
    </row>
    <row r="45" spans="1:17" ht="12">
      <c r="A45" s="1"/>
      <c r="B45" s="1"/>
      <c r="C45" s="1">
        <v>13</v>
      </c>
      <c r="D45" s="1"/>
      <c r="E45" s="1" t="s">
        <v>1116</v>
      </c>
      <c r="F45" s="1" t="s">
        <v>1117</v>
      </c>
      <c r="G45" s="2">
        <v>7259</v>
      </c>
      <c r="H45" s="3" t="s">
        <v>283</v>
      </c>
      <c r="I45" s="3" t="s">
        <v>327</v>
      </c>
      <c r="J45" s="2">
        <v>1183088</v>
      </c>
      <c r="K45" s="2">
        <v>422912</v>
      </c>
      <c r="L45" s="2">
        <v>1606000</v>
      </c>
      <c r="M45" s="2">
        <v>535830</v>
      </c>
      <c r="N45" s="6">
        <v>11</v>
      </c>
      <c r="O45" s="6">
        <v>11</v>
      </c>
      <c r="P45" s="2">
        <v>4652.0320000000002</v>
      </c>
      <c r="Q45" s="2">
        <v>5894.13</v>
      </c>
    </row>
    <row r="46" spans="1:17" ht="12">
      <c r="A46" s="1"/>
      <c r="B46" s="1"/>
      <c r="C46" s="1"/>
      <c r="D46" s="1">
        <v>11</v>
      </c>
      <c r="E46" s="1" t="s">
        <v>414</v>
      </c>
      <c r="F46" s="1" t="s">
        <v>1118</v>
      </c>
      <c r="G46" s="2">
        <v>7285</v>
      </c>
      <c r="H46" s="3" t="s">
        <v>293</v>
      </c>
      <c r="I46" s="3" t="s">
        <v>330</v>
      </c>
      <c r="J46" s="2">
        <v>1048500</v>
      </c>
      <c r="K46" s="2">
        <v>0</v>
      </c>
      <c r="L46" s="2">
        <v>1048500</v>
      </c>
      <c r="M46" s="2">
        <v>150000</v>
      </c>
      <c r="N46" s="6">
        <v>13.7</v>
      </c>
      <c r="O46" s="6">
        <v>13.7</v>
      </c>
      <c r="P46" s="2">
        <v>0</v>
      </c>
      <c r="Q46" s="2">
        <v>1324</v>
      </c>
    </row>
    <row r="47" spans="1:17" ht="12">
      <c r="A47" s="1"/>
      <c r="B47" s="1"/>
      <c r="C47" s="1">
        <v>14</v>
      </c>
      <c r="D47" s="1"/>
      <c r="E47" s="1" t="s">
        <v>416</v>
      </c>
      <c r="F47" s="1" t="s">
        <v>1119</v>
      </c>
      <c r="G47" s="2">
        <v>22023</v>
      </c>
      <c r="H47" s="3" t="s">
        <v>283</v>
      </c>
      <c r="I47" s="3" t="s">
        <v>327</v>
      </c>
      <c r="J47" s="2">
        <v>3070557</v>
      </c>
      <c r="K47" s="2">
        <v>595177</v>
      </c>
      <c r="L47" s="2">
        <v>3665734</v>
      </c>
      <c r="M47" s="2">
        <v>1023304</v>
      </c>
      <c r="N47" s="6">
        <v>10.89</v>
      </c>
      <c r="O47" s="6">
        <v>10.89</v>
      </c>
      <c r="P47" s="2">
        <v>6481.4775300000001</v>
      </c>
      <c r="Q47" s="2">
        <v>11111.110559999999</v>
      </c>
    </row>
    <row r="48" spans="1:17" ht="12">
      <c r="A48" s="1">
        <v>3</v>
      </c>
      <c r="B48" s="1"/>
      <c r="C48" s="1"/>
      <c r="D48" s="1"/>
      <c r="E48" s="1" t="s">
        <v>1120</v>
      </c>
      <c r="F48" s="1" t="s">
        <v>1121</v>
      </c>
      <c r="G48" s="2">
        <v>12057</v>
      </c>
      <c r="H48" s="3" t="s">
        <v>324</v>
      </c>
      <c r="I48" s="3" t="s">
        <v>325</v>
      </c>
      <c r="J48" s="2">
        <v>730587008</v>
      </c>
      <c r="K48" s="2">
        <v>0</v>
      </c>
      <c r="L48" s="2">
        <v>730587008</v>
      </c>
      <c r="M48" s="25" t="s">
        <v>325</v>
      </c>
      <c r="N48" s="25" t="s">
        <v>325</v>
      </c>
      <c r="O48" s="6">
        <v>40.75</v>
      </c>
      <c r="P48" s="25" t="s">
        <v>325</v>
      </c>
      <c r="Q48" s="25" t="s">
        <v>325</v>
      </c>
    </row>
    <row r="49" spans="1:17" ht="12">
      <c r="A49" s="1"/>
      <c r="B49" s="1"/>
      <c r="C49" s="1">
        <v>15</v>
      </c>
      <c r="D49" s="1"/>
      <c r="E49" s="1" t="s">
        <v>1122</v>
      </c>
      <c r="F49" s="1" t="s">
        <v>1123</v>
      </c>
      <c r="G49" s="2">
        <v>7289</v>
      </c>
      <c r="H49" s="3" t="s">
        <v>283</v>
      </c>
      <c r="I49" s="3" t="s">
        <v>327</v>
      </c>
      <c r="J49" s="2">
        <v>4000000</v>
      </c>
      <c r="K49" s="2">
        <v>560000</v>
      </c>
      <c r="L49" s="2">
        <v>4560000</v>
      </c>
      <c r="M49" s="2">
        <v>931519</v>
      </c>
      <c r="N49" s="6">
        <v>10</v>
      </c>
      <c r="O49" s="6">
        <v>10</v>
      </c>
      <c r="P49" s="2">
        <v>5600</v>
      </c>
      <c r="Q49" s="2">
        <v>9315</v>
      </c>
    </row>
    <row r="50" spans="1:17" ht="12">
      <c r="A50" s="1"/>
      <c r="B50" s="1">
        <v>13</v>
      </c>
      <c r="C50" s="1"/>
      <c r="D50" s="1"/>
      <c r="E50" s="1" t="s">
        <v>1124</v>
      </c>
      <c r="F50" s="1" t="s">
        <v>1125</v>
      </c>
      <c r="G50" s="2">
        <v>7296</v>
      </c>
      <c r="H50" s="3" t="s">
        <v>292</v>
      </c>
      <c r="I50" s="3" t="s">
        <v>332</v>
      </c>
      <c r="J50" s="2">
        <v>4080000</v>
      </c>
      <c r="K50" s="2">
        <v>0</v>
      </c>
      <c r="L50" s="2">
        <v>4080000</v>
      </c>
      <c r="M50" s="2">
        <v>612000</v>
      </c>
      <c r="N50" s="6">
        <v>17</v>
      </c>
      <c r="O50" s="6">
        <v>17</v>
      </c>
      <c r="P50" s="2">
        <v>0</v>
      </c>
      <c r="Q50" s="2">
        <v>10404</v>
      </c>
    </row>
    <row r="51" spans="1:17" ht="12">
      <c r="A51" s="1"/>
      <c r="B51" s="1">
        <v>14</v>
      </c>
      <c r="C51" s="1"/>
      <c r="D51" s="1"/>
      <c r="E51" s="1" t="s">
        <v>810</v>
      </c>
      <c r="F51" s="1" t="s">
        <v>1126</v>
      </c>
      <c r="G51" s="2">
        <v>7299</v>
      </c>
      <c r="H51" s="3" t="s">
        <v>292</v>
      </c>
      <c r="I51" s="3" t="s">
        <v>327</v>
      </c>
      <c r="J51" s="2">
        <v>640000</v>
      </c>
      <c r="K51" s="2">
        <v>78000</v>
      </c>
      <c r="L51" s="2">
        <v>718000</v>
      </c>
      <c r="M51" s="2">
        <v>230000</v>
      </c>
      <c r="N51" s="6">
        <v>29</v>
      </c>
      <c r="O51" s="6">
        <v>29</v>
      </c>
      <c r="P51" s="2">
        <v>2262</v>
      </c>
      <c r="Q51" s="2">
        <v>6670</v>
      </c>
    </row>
    <row r="52" spans="1:17" ht="12">
      <c r="A52" s="1"/>
      <c r="B52" s="1" t="s">
        <v>284</v>
      </c>
      <c r="C52" s="1">
        <v>16</v>
      </c>
      <c r="D52" s="1"/>
      <c r="E52" s="1" t="s">
        <v>1127</v>
      </c>
      <c r="F52" s="1" t="s">
        <v>1128</v>
      </c>
      <c r="G52" s="2">
        <v>7293</v>
      </c>
      <c r="H52" s="3" t="s">
        <v>283</v>
      </c>
      <c r="I52" s="3" t="s">
        <v>327</v>
      </c>
      <c r="J52" s="2">
        <v>3400114</v>
      </c>
      <c r="K52" s="2">
        <v>1500000</v>
      </c>
      <c r="L52" s="2">
        <v>4900114</v>
      </c>
      <c r="M52" s="2">
        <v>1845750</v>
      </c>
      <c r="N52" s="6">
        <v>20</v>
      </c>
      <c r="O52" s="6">
        <v>20</v>
      </c>
      <c r="P52" s="2">
        <v>30000</v>
      </c>
      <c r="Q52" s="2">
        <v>36915</v>
      </c>
    </row>
    <row r="53" spans="1:17" ht="12">
      <c r="A53" s="1"/>
      <c r="B53" s="1"/>
      <c r="C53" s="1">
        <v>17</v>
      </c>
      <c r="D53" s="1"/>
      <c r="E53" s="1" t="s">
        <v>1129</v>
      </c>
      <c r="F53" s="1" t="s">
        <v>1130</v>
      </c>
      <c r="G53" s="2">
        <v>5285</v>
      </c>
      <c r="H53" s="3" t="s">
        <v>283</v>
      </c>
      <c r="I53" s="3" t="s">
        <v>325</v>
      </c>
      <c r="J53" s="2">
        <v>692498</v>
      </c>
      <c r="K53" s="2">
        <v>0</v>
      </c>
      <c r="L53" s="2">
        <v>692498</v>
      </c>
      <c r="M53" s="25" t="s">
        <v>325</v>
      </c>
      <c r="N53" s="25" t="s">
        <v>325</v>
      </c>
      <c r="O53" s="6">
        <v>40</v>
      </c>
      <c r="P53" s="25" t="s">
        <v>325</v>
      </c>
      <c r="Q53" s="25" t="s">
        <v>325</v>
      </c>
    </row>
    <row r="54" spans="1:17" ht="12">
      <c r="A54" s="1"/>
      <c r="B54" s="1">
        <v>15</v>
      </c>
      <c r="C54" s="1"/>
      <c r="D54" s="1"/>
      <c r="E54" s="1" t="s">
        <v>1131</v>
      </c>
      <c r="F54" s="1" t="s">
        <v>1132</v>
      </c>
      <c r="G54" s="2">
        <v>7291</v>
      </c>
      <c r="H54" s="3" t="s">
        <v>292</v>
      </c>
      <c r="I54" s="3" t="s">
        <v>327</v>
      </c>
      <c r="J54" s="2">
        <v>3858410</v>
      </c>
      <c r="K54" s="2">
        <v>266158</v>
      </c>
      <c r="L54" s="2">
        <v>4124568</v>
      </c>
      <c r="M54" s="2">
        <v>1121228</v>
      </c>
      <c r="N54" s="6">
        <v>40.090000000000003</v>
      </c>
      <c r="O54" s="6">
        <v>40.090000000000003</v>
      </c>
      <c r="P54" s="2">
        <v>10670.274219999999</v>
      </c>
      <c r="Q54" s="2">
        <v>44950.03052</v>
      </c>
    </row>
    <row r="55" spans="1:17" ht="12">
      <c r="A55" s="1">
        <v>4</v>
      </c>
      <c r="B55" s="1"/>
      <c r="C55" s="1"/>
      <c r="D55" s="1"/>
      <c r="E55" s="1" t="s">
        <v>1131</v>
      </c>
      <c r="F55" s="1" t="s">
        <v>1133</v>
      </c>
      <c r="G55" s="2">
        <v>18379</v>
      </c>
      <c r="H55" s="3" t="s">
        <v>324</v>
      </c>
      <c r="I55" s="3" t="s">
        <v>327</v>
      </c>
      <c r="J55" s="2">
        <v>403687774</v>
      </c>
      <c r="K55" s="2">
        <v>0</v>
      </c>
      <c r="L55" s="2">
        <v>403687774</v>
      </c>
      <c r="M55" s="2">
        <v>68589474</v>
      </c>
      <c r="N55" s="6" t="s">
        <v>1134</v>
      </c>
      <c r="O55" s="6">
        <v>22.5</v>
      </c>
      <c r="P55" s="2">
        <v>0</v>
      </c>
      <c r="Q55" s="2">
        <v>1330853.8263999999</v>
      </c>
    </row>
    <row r="56" spans="1:17" ht="12">
      <c r="A56" s="1">
        <v>5</v>
      </c>
      <c r="B56" s="1"/>
      <c r="C56" s="1"/>
      <c r="D56" s="1"/>
      <c r="E56" s="1" t="s">
        <v>426</v>
      </c>
      <c r="F56" s="1" t="s">
        <v>1135</v>
      </c>
      <c r="G56" s="2">
        <v>5490</v>
      </c>
      <c r="H56" s="3" t="s">
        <v>324</v>
      </c>
      <c r="I56" s="3" t="s">
        <v>325</v>
      </c>
      <c r="J56" s="2">
        <v>21000000</v>
      </c>
      <c r="K56" s="2">
        <v>0</v>
      </c>
      <c r="L56" s="2">
        <v>21000000</v>
      </c>
      <c r="M56" s="25" t="s">
        <v>325</v>
      </c>
      <c r="N56" s="25" t="s">
        <v>325</v>
      </c>
      <c r="O56" s="6">
        <v>214.5</v>
      </c>
      <c r="P56" s="25" t="s">
        <v>325</v>
      </c>
      <c r="Q56" s="25" t="s">
        <v>325</v>
      </c>
    </row>
    <row r="57" spans="1:17" ht="12">
      <c r="A57" s="1"/>
      <c r="B57" s="1">
        <v>16</v>
      </c>
      <c r="C57" s="1"/>
      <c r="D57" s="1"/>
      <c r="E57" s="1" t="s">
        <v>432</v>
      </c>
      <c r="F57" s="1" t="s">
        <v>1136</v>
      </c>
      <c r="G57" s="2">
        <v>6490</v>
      </c>
      <c r="H57" s="3" t="s">
        <v>292</v>
      </c>
      <c r="I57" s="3" t="s">
        <v>325</v>
      </c>
      <c r="J57" s="2">
        <v>610000</v>
      </c>
      <c r="K57" s="2">
        <v>0</v>
      </c>
      <c r="L57" s="2">
        <v>610000</v>
      </c>
      <c r="M57" s="25" t="s">
        <v>325</v>
      </c>
      <c r="N57" s="25" t="s">
        <v>325</v>
      </c>
      <c r="O57" s="6">
        <v>80</v>
      </c>
      <c r="P57" s="25" t="s">
        <v>325</v>
      </c>
      <c r="Q57" s="25" t="s">
        <v>325</v>
      </c>
    </row>
    <row r="58" spans="1:17" ht="12">
      <c r="A58" s="1"/>
      <c r="B58" s="1"/>
      <c r="C58" s="1">
        <v>18</v>
      </c>
      <c r="D58" s="1"/>
      <c r="E58" s="1" t="s">
        <v>1137</v>
      </c>
      <c r="F58" s="1" t="s">
        <v>1138</v>
      </c>
      <c r="G58" s="2">
        <v>7237</v>
      </c>
      <c r="H58" s="3" t="s">
        <v>283</v>
      </c>
      <c r="I58" s="3" t="s">
        <v>327</v>
      </c>
      <c r="J58" s="2">
        <v>452294</v>
      </c>
      <c r="K58" s="2">
        <v>191304</v>
      </c>
      <c r="L58" s="2">
        <v>643598</v>
      </c>
      <c r="M58" s="2">
        <v>299957</v>
      </c>
      <c r="N58" s="6">
        <v>18.3</v>
      </c>
      <c r="O58" s="6">
        <v>18.3</v>
      </c>
      <c r="P58" s="2">
        <v>3501</v>
      </c>
      <c r="Q58" s="2">
        <v>5489</v>
      </c>
    </row>
    <row r="59" spans="1:17" ht="12">
      <c r="A59" s="1"/>
      <c r="B59" s="1">
        <v>17</v>
      </c>
      <c r="C59" s="1"/>
      <c r="D59" s="1"/>
      <c r="E59" s="1" t="s">
        <v>1137</v>
      </c>
      <c r="F59" s="1" t="s">
        <v>1139</v>
      </c>
      <c r="G59" s="2">
        <v>7304</v>
      </c>
      <c r="H59" s="3" t="s">
        <v>292</v>
      </c>
      <c r="I59" s="3" t="s">
        <v>327</v>
      </c>
      <c r="J59" s="2">
        <v>6249865</v>
      </c>
      <c r="K59" s="2">
        <v>1401385</v>
      </c>
      <c r="L59" s="2">
        <v>7651250</v>
      </c>
      <c r="M59" s="2">
        <v>2070540</v>
      </c>
      <c r="N59" s="6">
        <v>17</v>
      </c>
      <c r="O59" s="6">
        <v>17</v>
      </c>
      <c r="P59" s="2">
        <v>23823.544999999998</v>
      </c>
      <c r="Q59" s="2">
        <v>35199.18</v>
      </c>
    </row>
    <row r="60" spans="1:17" ht="12">
      <c r="A60" s="1"/>
      <c r="B60" s="1">
        <v>18</v>
      </c>
      <c r="C60" s="1"/>
      <c r="D60" s="1"/>
      <c r="E60" s="1" t="s">
        <v>1137</v>
      </c>
      <c r="F60" s="1" t="s">
        <v>1140</v>
      </c>
      <c r="G60" s="2">
        <v>7311</v>
      </c>
      <c r="H60" s="3" t="s">
        <v>292</v>
      </c>
      <c r="I60" s="3" t="s">
        <v>332</v>
      </c>
      <c r="J60" s="2">
        <v>4883338</v>
      </c>
      <c r="K60" s="2">
        <v>1051372</v>
      </c>
      <c r="L60" s="2">
        <v>5934710</v>
      </c>
      <c r="M60" s="2">
        <v>1482361</v>
      </c>
      <c r="N60" s="6">
        <v>33</v>
      </c>
      <c r="O60" s="6">
        <v>33</v>
      </c>
      <c r="P60" s="2">
        <v>35063.258999999998</v>
      </c>
      <c r="Q60" s="2">
        <v>45781.262999999999</v>
      </c>
    </row>
    <row r="61" spans="1:17" ht="12">
      <c r="A61" s="1"/>
      <c r="B61" s="1">
        <v>19</v>
      </c>
      <c r="C61" s="1"/>
      <c r="D61" s="1"/>
      <c r="E61" s="1" t="s">
        <v>1137</v>
      </c>
      <c r="F61" s="1" t="s">
        <v>1141</v>
      </c>
      <c r="G61" s="2">
        <v>7239</v>
      </c>
      <c r="H61" s="3" t="s">
        <v>292</v>
      </c>
      <c r="I61" s="3" t="s">
        <v>327</v>
      </c>
      <c r="J61" s="2">
        <v>3090725</v>
      </c>
      <c r="K61" s="2">
        <v>350000</v>
      </c>
      <c r="L61" s="2">
        <v>3440725</v>
      </c>
      <c r="M61" s="2">
        <v>550000</v>
      </c>
      <c r="N61" s="6">
        <v>12.5</v>
      </c>
      <c r="O61" s="6">
        <v>12.5</v>
      </c>
      <c r="P61" s="2">
        <v>4375</v>
      </c>
      <c r="Q61" s="2">
        <v>6875</v>
      </c>
    </row>
    <row r="62" spans="1:17" ht="12">
      <c r="A62" s="1"/>
      <c r="B62" s="1">
        <v>20</v>
      </c>
      <c r="C62" s="1"/>
      <c r="D62" s="1"/>
      <c r="E62" s="1" t="s">
        <v>1142</v>
      </c>
      <c r="F62" s="1" t="s">
        <v>1143</v>
      </c>
      <c r="G62" s="2">
        <v>3300</v>
      </c>
      <c r="H62" s="3" t="s">
        <v>292</v>
      </c>
      <c r="I62" s="3" t="s">
        <v>325</v>
      </c>
      <c r="J62" s="2">
        <v>2064133</v>
      </c>
      <c r="K62" s="2">
        <v>0</v>
      </c>
      <c r="L62" s="2">
        <v>2064133</v>
      </c>
      <c r="M62" s="25" t="s">
        <v>325</v>
      </c>
      <c r="N62" s="25" t="s">
        <v>325</v>
      </c>
      <c r="O62" s="6">
        <v>41.5</v>
      </c>
      <c r="P62" s="25" t="s">
        <v>325</v>
      </c>
      <c r="Q62" s="25" t="s">
        <v>325</v>
      </c>
    </row>
    <row r="63" spans="1:17" ht="12">
      <c r="A63" s="1"/>
      <c r="B63" s="1"/>
      <c r="C63" s="1">
        <v>19</v>
      </c>
      <c r="D63" s="1"/>
      <c r="E63" s="1" t="s">
        <v>1142</v>
      </c>
      <c r="F63" s="1" t="s">
        <v>1144</v>
      </c>
      <c r="G63" s="2">
        <v>7306</v>
      </c>
      <c r="H63" s="3" t="s">
        <v>283</v>
      </c>
      <c r="I63" s="3" t="s">
        <v>337</v>
      </c>
      <c r="J63" s="2">
        <v>10000000</v>
      </c>
      <c r="K63" s="2">
        <v>3423469</v>
      </c>
      <c r="L63" s="2">
        <v>13423469</v>
      </c>
      <c r="M63" s="2">
        <v>3300000</v>
      </c>
      <c r="N63" s="6">
        <v>13.5</v>
      </c>
      <c r="O63" s="6">
        <v>13.99</v>
      </c>
      <c r="P63" s="2">
        <v>47373</v>
      </c>
      <c r="Q63" s="2">
        <v>46167</v>
      </c>
    </row>
    <row r="64" spans="1:17" ht="12">
      <c r="A64" s="1"/>
      <c r="B64" s="1"/>
      <c r="C64" s="1"/>
      <c r="D64" s="1">
        <v>12</v>
      </c>
      <c r="E64" s="1" t="s">
        <v>812</v>
      </c>
      <c r="F64" s="1" t="s">
        <v>1145</v>
      </c>
      <c r="G64" s="2">
        <v>7307</v>
      </c>
      <c r="H64" s="3" t="s">
        <v>293</v>
      </c>
      <c r="I64" s="3" t="s">
        <v>330</v>
      </c>
      <c r="J64" s="2">
        <v>1000000</v>
      </c>
      <c r="K64" s="2">
        <v>0</v>
      </c>
      <c r="L64" s="2">
        <v>1000000</v>
      </c>
      <c r="M64" s="2">
        <v>50000</v>
      </c>
      <c r="N64" s="6">
        <v>9.5</v>
      </c>
      <c r="O64" s="6">
        <v>9.5</v>
      </c>
      <c r="P64" s="2">
        <v>0</v>
      </c>
      <c r="Q64" s="2">
        <v>950</v>
      </c>
    </row>
    <row r="65" spans="1:17" ht="12">
      <c r="A65" s="1"/>
      <c r="B65" s="1">
        <v>21</v>
      </c>
      <c r="C65" s="1"/>
      <c r="D65" s="1"/>
      <c r="E65" s="1" t="s">
        <v>1146</v>
      </c>
      <c r="F65" s="1" t="s">
        <v>1147</v>
      </c>
      <c r="G65" s="2">
        <v>7328</v>
      </c>
      <c r="H65" s="3" t="s">
        <v>292</v>
      </c>
      <c r="I65" s="3" t="s">
        <v>325</v>
      </c>
      <c r="J65" s="2">
        <v>2768210</v>
      </c>
      <c r="K65" s="2">
        <v>0</v>
      </c>
      <c r="L65" s="2">
        <v>2768210</v>
      </c>
      <c r="M65" s="25" t="s">
        <v>325</v>
      </c>
      <c r="N65" s="25" t="s">
        <v>325</v>
      </c>
      <c r="O65" s="6">
        <v>19.100000000000001</v>
      </c>
      <c r="P65" s="25" t="s">
        <v>325</v>
      </c>
      <c r="Q65" s="25" t="s">
        <v>325</v>
      </c>
    </row>
    <row r="66" spans="1:17" ht="12">
      <c r="A66" s="1"/>
      <c r="B66" s="1"/>
      <c r="C66" s="1"/>
      <c r="D66" s="1">
        <v>13</v>
      </c>
      <c r="E66" s="1" t="s">
        <v>1146</v>
      </c>
      <c r="F66" s="1" t="s">
        <v>1148</v>
      </c>
      <c r="G66" s="2">
        <v>7353</v>
      </c>
      <c r="H66" s="3" t="s">
        <v>293</v>
      </c>
      <c r="I66" s="3" t="s">
        <v>330</v>
      </c>
      <c r="J66" s="2">
        <v>706297</v>
      </c>
      <c r="K66" s="2">
        <v>0</v>
      </c>
      <c r="L66" s="2">
        <v>706297</v>
      </c>
      <c r="M66" s="2">
        <v>35316</v>
      </c>
      <c r="N66" s="6">
        <v>15</v>
      </c>
      <c r="O66" s="6">
        <v>15</v>
      </c>
      <c r="P66" s="2">
        <v>41052</v>
      </c>
      <c r="Q66" s="2">
        <v>616</v>
      </c>
    </row>
    <row r="67" spans="1:17" ht="12">
      <c r="A67" s="1"/>
      <c r="B67" s="1"/>
      <c r="C67" s="1">
        <v>20</v>
      </c>
      <c r="D67" s="1"/>
      <c r="E67" s="1" t="s">
        <v>1149</v>
      </c>
      <c r="F67" s="1" t="s">
        <v>1150</v>
      </c>
      <c r="G67" s="2">
        <v>7315</v>
      </c>
      <c r="H67" s="3" t="s">
        <v>283</v>
      </c>
      <c r="I67" s="3" t="s">
        <v>327</v>
      </c>
      <c r="J67" s="2">
        <v>1074120</v>
      </c>
      <c r="K67" s="2">
        <v>460000</v>
      </c>
      <c r="L67" s="2">
        <v>1534120</v>
      </c>
      <c r="M67" s="2">
        <v>460000</v>
      </c>
      <c r="N67" s="6">
        <v>14.9</v>
      </c>
      <c r="O67" s="6">
        <v>14.9</v>
      </c>
      <c r="P67" s="2">
        <v>6854</v>
      </c>
      <c r="Q67" s="2">
        <v>6854</v>
      </c>
    </row>
    <row r="68" spans="1:17" ht="12">
      <c r="A68" s="1"/>
      <c r="B68" s="1">
        <v>22</v>
      </c>
      <c r="C68" s="1"/>
      <c r="D68" s="1"/>
      <c r="E68" s="1" t="s">
        <v>455</v>
      </c>
      <c r="F68" s="1" t="s">
        <v>1151</v>
      </c>
      <c r="G68" s="2">
        <v>7318</v>
      </c>
      <c r="H68" s="3" t="s">
        <v>292</v>
      </c>
      <c r="I68" s="3" t="s">
        <v>327</v>
      </c>
      <c r="J68" s="2">
        <v>4394600</v>
      </c>
      <c r="K68" s="2">
        <v>0</v>
      </c>
      <c r="L68" s="2">
        <v>4394600</v>
      </c>
      <c r="M68" s="2">
        <v>699142</v>
      </c>
      <c r="N68" s="6">
        <v>16.8</v>
      </c>
      <c r="O68" s="6">
        <v>16.8</v>
      </c>
      <c r="P68" s="2">
        <v>0</v>
      </c>
      <c r="Q68" s="2">
        <v>11745.5856</v>
      </c>
    </row>
    <row r="69" spans="1:17" ht="12">
      <c r="A69" s="1"/>
      <c r="B69" s="1">
        <v>23</v>
      </c>
      <c r="C69" s="1"/>
      <c r="D69" s="1"/>
      <c r="E69" s="1" t="s">
        <v>455</v>
      </c>
      <c r="F69" s="1" t="s">
        <v>1152</v>
      </c>
      <c r="G69" s="2">
        <v>5432</v>
      </c>
      <c r="H69" s="3" t="s">
        <v>292</v>
      </c>
      <c r="I69" s="3" t="s">
        <v>325</v>
      </c>
      <c r="J69" s="2">
        <v>2968976</v>
      </c>
      <c r="K69" s="2">
        <v>0</v>
      </c>
      <c r="L69" s="2">
        <v>2968976</v>
      </c>
      <c r="M69" s="25" t="s">
        <v>325</v>
      </c>
      <c r="N69" s="25" t="s">
        <v>325</v>
      </c>
      <c r="O69" s="6">
        <v>22</v>
      </c>
      <c r="P69" s="25" t="s">
        <v>325</v>
      </c>
      <c r="Q69" s="25" t="s">
        <v>325</v>
      </c>
    </row>
    <row r="70" spans="1:17" ht="12">
      <c r="A70" s="1"/>
      <c r="B70" s="1"/>
      <c r="C70" s="1"/>
      <c r="D70" s="1">
        <v>14</v>
      </c>
      <c r="E70" s="1" t="s">
        <v>455</v>
      </c>
      <c r="F70" s="1" t="s">
        <v>378</v>
      </c>
      <c r="G70" s="2">
        <v>7335</v>
      </c>
      <c r="H70" s="3" t="s">
        <v>293</v>
      </c>
      <c r="I70" s="3"/>
      <c r="J70" s="2">
        <v>1000000</v>
      </c>
      <c r="K70" s="2">
        <v>0</v>
      </c>
      <c r="L70" s="2">
        <v>1000000</v>
      </c>
      <c r="M70" s="2">
        <v>118800</v>
      </c>
      <c r="N70" s="6">
        <v>21.34</v>
      </c>
      <c r="O70" s="6">
        <v>21.34</v>
      </c>
      <c r="P70" s="2">
        <v>0</v>
      </c>
      <c r="Q70" s="2">
        <v>459.42885999999999</v>
      </c>
    </row>
    <row r="71" spans="1:17" ht="12">
      <c r="A71" s="1">
        <v>6</v>
      </c>
      <c r="B71" s="1"/>
      <c r="C71" s="1"/>
      <c r="D71" s="1"/>
      <c r="E71" s="1" t="s">
        <v>1153</v>
      </c>
      <c r="F71" s="1" t="s">
        <v>1154</v>
      </c>
      <c r="G71" s="2">
        <v>5338</v>
      </c>
      <c r="H71" s="3" t="s">
        <v>324</v>
      </c>
      <c r="I71" s="3" t="s">
        <v>325</v>
      </c>
      <c r="J71" s="2">
        <v>1244148</v>
      </c>
      <c r="K71" s="2">
        <v>0</v>
      </c>
      <c r="L71" s="2">
        <v>1244148</v>
      </c>
      <c r="M71" s="25" t="s">
        <v>325</v>
      </c>
      <c r="N71" s="25" t="s">
        <v>325</v>
      </c>
      <c r="O71" s="6">
        <v>273</v>
      </c>
      <c r="P71" s="25" t="s">
        <v>325</v>
      </c>
      <c r="Q71" s="25" t="s">
        <v>325</v>
      </c>
    </row>
    <row r="72" spans="1:17" ht="12">
      <c r="A72" s="1"/>
      <c r="B72" s="1"/>
      <c r="C72" s="1">
        <v>21</v>
      </c>
      <c r="D72" s="1"/>
      <c r="E72" s="1" t="s">
        <v>1153</v>
      </c>
      <c r="F72" s="1" t="s">
        <v>1155</v>
      </c>
      <c r="G72" s="2">
        <v>7338</v>
      </c>
      <c r="H72" s="3" t="s">
        <v>283</v>
      </c>
      <c r="I72" s="3" t="s">
        <v>327</v>
      </c>
      <c r="J72" s="2">
        <v>643500</v>
      </c>
      <c r="K72" s="2">
        <v>175900</v>
      </c>
      <c r="L72" s="2">
        <v>819400</v>
      </c>
      <c r="M72" s="2">
        <v>241683</v>
      </c>
      <c r="N72" s="6">
        <v>26</v>
      </c>
      <c r="O72" s="6">
        <v>26</v>
      </c>
      <c r="P72" s="2">
        <v>4324.0079999999998</v>
      </c>
      <c r="Q72" s="2">
        <v>6308.7179999999998</v>
      </c>
    </row>
    <row r="73" spans="1:17" ht="12">
      <c r="A73" s="1"/>
      <c r="B73" s="1"/>
      <c r="C73" s="1">
        <v>22</v>
      </c>
      <c r="D73" s="1"/>
      <c r="E73" s="1" t="s">
        <v>855</v>
      </c>
      <c r="F73" s="1" t="s">
        <v>853</v>
      </c>
      <c r="G73" s="2">
        <v>7329</v>
      </c>
      <c r="H73" s="3" t="s">
        <v>283</v>
      </c>
      <c r="I73" s="3" t="s">
        <v>327</v>
      </c>
      <c r="J73" s="2">
        <v>4447600</v>
      </c>
      <c r="K73" s="2">
        <v>787080</v>
      </c>
      <c r="L73" s="2">
        <v>5234680</v>
      </c>
      <c r="M73" s="2">
        <v>2793486</v>
      </c>
      <c r="N73" s="6">
        <v>33.5</v>
      </c>
      <c r="O73" s="6">
        <v>33.5</v>
      </c>
      <c r="P73" s="2">
        <v>26367.18</v>
      </c>
      <c r="Q73" s="2">
        <v>93581.781000000003</v>
      </c>
    </row>
    <row r="74" spans="1:17" ht="12">
      <c r="A74" s="1"/>
      <c r="B74" s="1">
        <v>24</v>
      </c>
      <c r="C74" s="1"/>
      <c r="D74" s="1"/>
      <c r="E74" s="1" t="s">
        <v>713</v>
      </c>
      <c r="F74" s="1" t="s">
        <v>1156</v>
      </c>
      <c r="G74" s="2">
        <v>7316</v>
      </c>
      <c r="H74" s="3" t="s">
        <v>292</v>
      </c>
      <c r="I74" s="3" t="s">
        <v>332</v>
      </c>
      <c r="J74" s="2">
        <v>1202160</v>
      </c>
      <c r="K74" s="2">
        <v>166600</v>
      </c>
      <c r="L74" s="2">
        <v>1368760</v>
      </c>
      <c r="M74" s="2">
        <v>333200</v>
      </c>
      <c r="N74" s="6">
        <v>19</v>
      </c>
      <c r="O74" s="6">
        <v>19</v>
      </c>
      <c r="P74" s="2">
        <v>3165.4</v>
      </c>
      <c r="Q74" s="2">
        <v>6330.8</v>
      </c>
    </row>
    <row r="75" spans="1:17" ht="12">
      <c r="A75" s="1">
        <v>7</v>
      </c>
      <c r="B75" s="1"/>
      <c r="C75" s="1"/>
      <c r="D75" s="1"/>
      <c r="E75" s="1" t="s">
        <v>460</v>
      </c>
      <c r="F75" s="1" t="s">
        <v>1157</v>
      </c>
      <c r="G75" s="2">
        <v>3466</v>
      </c>
      <c r="H75" s="3" t="s">
        <v>324</v>
      </c>
      <c r="I75" s="3" t="s">
        <v>325</v>
      </c>
      <c r="J75" s="2">
        <v>10781080</v>
      </c>
      <c r="K75" s="2">
        <v>0</v>
      </c>
      <c r="L75" s="2">
        <v>10781080</v>
      </c>
      <c r="M75" s="25" t="s">
        <v>325</v>
      </c>
      <c r="N75" s="25" t="s">
        <v>325</v>
      </c>
      <c r="O75" s="6">
        <v>50</v>
      </c>
      <c r="P75" s="25" t="s">
        <v>325</v>
      </c>
      <c r="Q75" s="25" t="s">
        <v>325</v>
      </c>
    </row>
    <row r="76" spans="1:17" ht="12">
      <c r="A76" s="1"/>
      <c r="B76" s="1">
        <v>25</v>
      </c>
      <c r="C76" s="1"/>
      <c r="D76" s="1"/>
      <c r="E76" s="1" t="s">
        <v>460</v>
      </c>
      <c r="F76" s="1" t="s">
        <v>1158</v>
      </c>
      <c r="G76" s="2">
        <v>7352</v>
      </c>
      <c r="H76" s="3" t="s">
        <v>292</v>
      </c>
      <c r="I76" s="3" t="s">
        <v>327</v>
      </c>
      <c r="J76" s="2">
        <v>10000000</v>
      </c>
      <c r="K76" s="2">
        <v>0</v>
      </c>
      <c r="L76" s="2">
        <v>10000000</v>
      </c>
      <c r="M76" s="2">
        <v>1200000</v>
      </c>
      <c r="N76" s="6">
        <v>16.77</v>
      </c>
      <c r="O76" s="6">
        <v>16.77</v>
      </c>
      <c r="P76" s="2">
        <v>0</v>
      </c>
      <c r="Q76" s="2">
        <v>20124</v>
      </c>
    </row>
    <row r="77" spans="1:17" ht="12">
      <c r="A77" s="1"/>
      <c r="B77" s="1">
        <v>26</v>
      </c>
      <c r="C77" s="1"/>
      <c r="D77" s="1"/>
      <c r="E77" s="1" t="s">
        <v>513</v>
      </c>
      <c r="F77" s="1" t="s">
        <v>1159</v>
      </c>
      <c r="G77" s="2">
        <v>7355</v>
      </c>
      <c r="H77" s="3" t="s">
        <v>292</v>
      </c>
      <c r="I77" s="3" t="s">
        <v>330</v>
      </c>
      <c r="J77" s="2">
        <v>1000000</v>
      </c>
      <c r="K77" s="2">
        <v>0</v>
      </c>
      <c r="L77" s="2">
        <v>1000000</v>
      </c>
      <c r="M77" s="2">
        <v>167000</v>
      </c>
      <c r="N77" s="6">
        <v>23</v>
      </c>
      <c r="O77" s="6">
        <v>24</v>
      </c>
      <c r="P77" s="2">
        <v>0</v>
      </c>
      <c r="Q77" s="2">
        <v>4008</v>
      </c>
    </row>
    <row r="78" spans="1:17" ht="12">
      <c r="A78" s="1"/>
      <c r="B78" s="1">
        <v>27</v>
      </c>
      <c r="C78" s="1"/>
      <c r="D78" s="1"/>
      <c r="E78" s="1" t="s">
        <v>1170</v>
      </c>
      <c r="F78" s="1" t="s">
        <v>1171</v>
      </c>
      <c r="G78" s="2">
        <v>49531</v>
      </c>
      <c r="H78" s="3" t="s">
        <v>292</v>
      </c>
      <c r="I78" s="3" t="s">
        <v>327</v>
      </c>
      <c r="J78" s="2">
        <v>1000000</v>
      </c>
      <c r="K78" s="2">
        <v>400000</v>
      </c>
      <c r="L78" s="2">
        <v>1400000</v>
      </c>
      <c r="M78" s="2">
        <v>400000</v>
      </c>
      <c r="N78" s="6">
        <v>14.6</v>
      </c>
      <c r="O78" s="6">
        <v>14.6</v>
      </c>
      <c r="P78" s="2">
        <v>5840</v>
      </c>
      <c r="Q78" s="2">
        <v>5840</v>
      </c>
    </row>
    <row r="79" spans="1:17" ht="12">
      <c r="A79" s="1">
        <v>8</v>
      </c>
      <c r="B79" s="1"/>
      <c r="C79" s="1"/>
      <c r="D79" s="1"/>
      <c r="E79" s="1" t="s">
        <v>1170</v>
      </c>
      <c r="F79" s="1" t="s">
        <v>1172</v>
      </c>
      <c r="G79" s="2">
        <v>18420</v>
      </c>
      <c r="H79" s="3" t="s">
        <v>324</v>
      </c>
      <c r="I79" s="3" t="s">
        <v>327</v>
      </c>
      <c r="J79" s="2">
        <v>250352023</v>
      </c>
      <c r="K79" s="2">
        <v>0</v>
      </c>
      <c r="L79" s="2">
        <v>250352023</v>
      </c>
      <c r="M79" s="2">
        <v>126085707</v>
      </c>
      <c r="N79" s="6" t="s">
        <v>1173</v>
      </c>
      <c r="O79" s="6">
        <v>31</v>
      </c>
      <c r="P79" s="2">
        <v>0</v>
      </c>
      <c r="Q79" s="2">
        <v>3256863.8596000001</v>
      </c>
    </row>
    <row r="80" spans="1:17" ht="12">
      <c r="A80" s="1"/>
      <c r="B80" s="1">
        <v>28</v>
      </c>
      <c r="C80" s="1"/>
      <c r="D80" s="1"/>
      <c r="E80" s="1" t="s">
        <v>1170</v>
      </c>
      <c r="F80" s="1" t="s">
        <v>1174</v>
      </c>
      <c r="G80" s="2">
        <v>5056</v>
      </c>
      <c r="H80" s="3" t="s">
        <v>292</v>
      </c>
      <c r="I80" s="3" t="s">
        <v>337</v>
      </c>
      <c r="J80" s="2">
        <v>2597026</v>
      </c>
      <c r="K80" s="2">
        <v>519405</v>
      </c>
      <c r="L80" s="2">
        <v>3116431</v>
      </c>
      <c r="M80" s="2">
        <v>674266</v>
      </c>
      <c r="N80" s="6">
        <v>8</v>
      </c>
      <c r="O80" s="6">
        <v>8</v>
      </c>
      <c r="P80" s="2">
        <v>4155.24</v>
      </c>
      <c r="Q80" s="2">
        <v>5394.1279999999997</v>
      </c>
    </row>
    <row r="81" spans="1:17" ht="12">
      <c r="A81" s="1"/>
      <c r="B81" s="1">
        <v>29</v>
      </c>
      <c r="C81" s="1"/>
      <c r="D81" s="1"/>
      <c r="E81" s="1" t="s">
        <v>520</v>
      </c>
      <c r="F81" s="1" t="s">
        <v>1175</v>
      </c>
      <c r="G81" s="2">
        <v>6373</v>
      </c>
      <c r="H81" s="3" t="s">
        <v>292</v>
      </c>
      <c r="I81" s="3" t="s">
        <v>332</v>
      </c>
      <c r="J81" s="2">
        <v>2433167</v>
      </c>
      <c r="K81" s="2">
        <v>200000</v>
      </c>
      <c r="L81" s="2">
        <v>2633167</v>
      </c>
      <c r="M81" s="2">
        <v>538000</v>
      </c>
      <c r="N81" s="6">
        <v>27</v>
      </c>
      <c r="O81" s="6">
        <v>27</v>
      </c>
      <c r="P81" s="2">
        <v>5400</v>
      </c>
      <c r="Q81" s="2">
        <v>13670.235000000001</v>
      </c>
    </row>
    <row r="82" spans="1:17" ht="12">
      <c r="A82" s="1"/>
      <c r="B82" s="1"/>
      <c r="C82" s="1"/>
      <c r="D82" s="1">
        <v>15</v>
      </c>
      <c r="E82" s="1" t="s">
        <v>1029</v>
      </c>
      <c r="F82" s="1" t="s">
        <v>1176</v>
      </c>
      <c r="G82" s="2">
        <v>7359</v>
      </c>
      <c r="H82" s="3" t="s">
        <v>293</v>
      </c>
      <c r="I82" s="3" t="s">
        <v>330</v>
      </c>
      <c r="J82" s="2">
        <v>1800000</v>
      </c>
      <c r="K82" s="2">
        <v>0</v>
      </c>
      <c r="L82" s="2">
        <v>1800000</v>
      </c>
      <c r="M82" s="2">
        <v>90000</v>
      </c>
      <c r="N82" s="6">
        <v>30</v>
      </c>
      <c r="O82" s="6">
        <v>30</v>
      </c>
      <c r="P82" s="2">
        <v>0</v>
      </c>
      <c r="Q82" s="2">
        <v>2700</v>
      </c>
    </row>
    <row r="83" spans="1:17" ht="12">
      <c r="A83" s="1"/>
      <c r="B83" s="1"/>
      <c r="C83" s="1"/>
      <c r="D83" s="1">
        <v>16</v>
      </c>
      <c r="E83" s="1" t="s">
        <v>1029</v>
      </c>
      <c r="F83" s="1" t="s">
        <v>1177</v>
      </c>
      <c r="G83" s="2">
        <v>7361</v>
      </c>
      <c r="H83" s="3" t="s">
        <v>293</v>
      </c>
      <c r="I83" s="3" t="s">
        <v>330</v>
      </c>
      <c r="J83" s="2">
        <v>1053960</v>
      </c>
      <c r="K83" s="2">
        <v>0</v>
      </c>
      <c r="L83" s="2">
        <v>1053960</v>
      </c>
      <c r="M83" s="2">
        <v>52700</v>
      </c>
      <c r="N83" s="6">
        <v>16.600000000000001</v>
      </c>
      <c r="O83" s="6">
        <v>17.5</v>
      </c>
      <c r="P83" s="2">
        <v>0</v>
      </c>
      <c r="Q83" s="2">
        <v>922</v>
      </c>
    </row>
    <row r="84" spans="1:17" ht="12">
      <c r="A84" s="1">
        <v>9</v>
      </c>
      <c r="B84" s="1"/>
      <c r="C84" s="1"/>
      <c r="D84" s="1"/>
      <c r="E84" s="1" t="s">
        <v>536</v>
      </c>
      <c r="F84" s="1" t="s">
        <v>1178</v>
      </c>
      <c r="G84" s="2">
        <v>5723</v>
      </c>
      <c r="H84" s="3" t="s">
        <v>282</v>
      </c>
      <c r="I84" s="3" t="s">
        <v>325</v>
      </c>
      <c r="J84" s="2">
        <v>40904896</v>
      </c>
      <c r="K84" s="2">
        <v>0</v>
      </c>
      <c r="L84" s="2">
        <v>40904896</v>
      </c>
      <c r="M84" s="25" t="s">
        <v>325</v>
      </c>
      <c r="N84" s="25" t="s">
        <v>325</v>
      </c>
      <c r="O84" s="6">
        <v>41.77</v>
      </c>
      <c r="P84" s="25" t="s">
        <v>325</v>
      </c>
      <c r="Q84" s="25" t="s">
        <v>325</v>
      </c>
    </row>
    <row r="85" spans="1:17" ht="12">
      <c r="A85" s="1"/>
      <c r="B85" s="1"/>
      <c r="C85" s="1"/>
      <c r="D85" s="1">
        <v>17</v>
      </c>
      <c r="E85" s="1" t="s">
        <v>545</v>
      </c>
      <c r="F85" s="1" t="s">
        <v>1179</v>
      </c>
      <c r="G85" s="2">
        <v>7372</v>
      </c>
      <c r="H85" s="3" t="s">
        <v>293</v>
      </c>
      <c r="I85" s="3" t="s">
        <v>330</v>
      </c>
      <c r="J85" s="2">
        <v>409996</v>
      </c>
      <c r="K85" s="2">
        <v>0</v>
      </c>
      <c r="L85" s="2">
        <v>409996</v>
      </c>
      <c r="M85" s="2">
        <v>20500</v>
      </c>
      <c r="N85" s="6">
        <v>15</v>
      </c>
      <c r="O85" s="6">
        <v>15</v>
      </c>
      <c r="P85" s="2">
        <v>0</v>
      </c>
      <c r="Q85" s="2">
        <v>308</v>
      </c>
    </row>
    <row r="86" spans="1:17" ht="12">
      <c r="A86" s="1"/>
      <c r="B86" s="1"/>
      <c r="C86" s="1"/>
      <c r="D86" s="1">
        <v>18</v>
      </c>
      <c r="E86" s="1" t="s">
        <v>547</v>
      </c>
      <c r="F86" s="1" t="s">
        <v>1180</v>
      </c>
      <c r="G86" s="2">
        <v>7375</v>
      </c>
      <c r="H86" s="3" t="s">
        <v>293</v>
      </c>
      <c r="I86" s="3" t="s">
        <v>330</v>
      </c>
      <c r="J86" s="2">
        <v>600000</v>
      </c>
      <c r="K86" s="2">
        <v>0</v>
      </c>
      <c r="L86" s="2">
        <v>600000</v>
      </c>
      <c r="M86" s="2">
        <v>30000</v>
      </c>
      <c r="N86" s="6">
        <v>8.3800000000000008</v>
      </c>
      <c r="O86" s="6">
        <v>8.3800000000000008</v>
      </c>
      <c r="P86" s="2">
        <v>0</v>
      </c>
      <c r="Q86" s="2">
        <v>251</v>
      </c>
    </row>
    <row r="87" spans="1:17" ht="12">
      <c r="A87" s="1"/>
      <c r="B87" s="1"/>
      <c r="C87" s="1"/>
      <c r="D87" s="1">
        <v>19</v>
      </c>
      <c r="E87" s="1" t="s">
        <v>552</v>
      </c>
      <c r="F87" s="1" t="s">
        <v>1181</v>
      </c>
      <c r="G87" s="2">
        <v>7357</v>
      </c>
      <c r="H87" s="3" t="s">
        <v>293</v>
      </c>
      <c r="I87" s="3"/>
      <c r="J87" s="2">
        <v>1000000</v>
      </c>
      <c r="K87" s="2">
        <v>0</v>
      </c>
      <c r="L87" s="2">
        <v>1000000</v>
      </c>
      <c r="M87" s="2">
        <v>20000</v>
      </c>
      <c r="N87" s="6">
        <v>9.9</v>
      </c>
      <c r="O87" s="6">
        <v>10.5</v>
      </c>
      <c r="P87" s="2">
        <v>0</v>
      </c>
      <c r="Q87" s="2">
        <v>210</v>
      </c>
    </row>
    <row r="88" spans="1:17" ht="12">
      <c r="A88" s="1"/>
      <c r="B88" s="1">
        <v>30</v>
      </c>
      <c r="C88" s="1"/>
      <c r="D88" s="1"/>
      <c r="E88" s="1" t="s">
        <v>1182</v>
      </c>
      <c r="F88" s="1" t="s">
        <v>1183</v>
      </c>
      <c r="G88" s="2">
        <v>7382</v>
      </c>
      <c r="H88" s="3" t="s">
        <v>292</v>
      </c>
      <c r="I88" s="3" t="s">
        <v>330</v>
      </c>
      <c r="J88" s="2">
        <v>500000</v>
      </c>
      <c r="K88" s="2">
        <v>0</v>
      </c>
      <c r="L88" s="2">
        <v>500000</v>
      </c>
      <c r="M88" s="2">
        <v>125000</v>
      </c>
      <c r="N88" s="6">
        <v>35</v>
      </c>
      <c r="O88" s="6">
        <v>35</v>
      </c>
      <c r="P88" s="2">
        <v>0</v>
      </c>
      <c r="Q88" s="2">
        <v>4375</v>
      </c>
    </row>
    <row r="89" spans="1:17" ht="12">
      <c r="A89" s="1">
        <v>10</v>
      </c>
      <c r="B89" s="1"/>
      <c r="C89" s="1"/>
      <c r="D89" s="1"/>
      <c r="E89" s="1" t="s">
        <v>740</v>
      </c>
      <c r="F89" s="1" t="s">
        <v>1184</v>
      </c>
      <c r="G89" s="2">
        <v>5080</v>
      </c>
      <c r="H89" s="3" t="s">
        <v>324</v>
      </c>
      <c r="I89" s="3" t="s">
        <v>325</v>
      </c>
      <c r="J89" s="2">
        <v>9190660</v>
      </c>
      <c r="K89" s="2">
        <v>0</v>
      </c>
      <c r="L89" s="2">
        <v>9190660</v>
      </c>
      <c r="M89" s="25" t="s">
        <v>325</v>
      </c>
      <c r="N89" s="25" t="s">
        <v>325</v>
      </c>
      <c r="O89" s="6">
        <v>57</v>
      </c>
      <c r="P89" s="25" t="s">
        <v>325</v>
      </c>
      <c r="Q89" s="25" t="s">
        <v>325</v>
      </c>
    </row>
    <row r="90" spans="1:17" ht="12">
      <c r="A90" s="1"/>
      <c r="B90" s="1"/>
      <c r="C90" s="1"/>
      <c r="D90" s="1">
        <v>20</v>
      </c>
      <c r="E90" s="1" t="s">
        <v>567</v>
      </c>
      <c r="F90" s="1" t="s">
        <v>1185</v>
      </c>
      <c r="G90" s="2">
        <v>7399</v>
      </c>
      <c r="H90" s="3" t="s">
        <v>293</v>
      </c>
      <c r="I90" s="3" t="s">
        <v>330</v>
      </c>
      <c r="J90" s="2">
        <v>1000000</v>
      </c>
      <c r="K90" s="2">
        <v>0</v>
      </c>
      <c r="L90" s="2">
        <v>1000000</v>
      </c>
      <c r="M90" s="2">
        <v>100000</v>
      </c>
      <c r="N90" s="6">
        <v>13.75</v>
      </c>
      <c r="O90" s="6">
        <v>13.75</v>
      </c>
      <c r="P90" s="2">
        <v>0</v>
      </c>
      <c r="Q90" s="2">
        <v>122</v>
      </c>
    </row>
    <row r="91" spans="1:17" ht="12">
      <c r="A91" s="1"/>
      <c r="B91" s="1"/>
      <c r="C91" s="1">
        <v>23</v>
      </c>
      <c r="D91" s="1"/>
      <c r="E91" s="1" t="s">
        <v>1186</v>
      </c>
      <c r="F91" s="1" t="s">
        <v>1187</v>
      </c>
      <c r="G91" s="2">
        <v>7397</v>
      </c>
      <c r="H91" s="3" t="s">
        <v>283</v>
      </c>
      <c r="I91" s="3" t="s">
        <v>330</v>
      </c>
      <c r="J91" s="2">
        <v>1000000</v>
      </c>
      <c r="K91" s="2">
        <v>0</v>
      </c>
      <c r="L91" s="2">
        <v>1000000</v>
      </c>
      <c r="M91" s="2">
        <v>200000</v>
      </c>
      <c r="N91" s="6">
        <v>47</v>
      </c>
      <c r="O91" s="6">
        <v>55</v>
      </c>
      <c r="P91" s="2">
        <v>0</v>
      </c>
      <c r="Q91" s="2">
        <v>9400</v>
      </c>
    </row>
    <row r="92" spans="1:17" ht="12">
      <c r="A92" s="1"/>
      <c r="B92" s="1"/>
      <c r="C92" s="1"/>
      <c r="D92" s="1">
        <v>21</v>
      </c>
      <c r="E92" s="1" t="s">
        <v>1186</v>
      </c>
      <c r="F92" s="1" t="s">
        <v>620</v>
      </c>
      <c r="G92" s="2">
        <v>7384</v>
      </c>
      <c r="H92" s="3" t="s">
        <v>293</v>
      </c>
      <c r="I92" s="3"/>
      <c r="J92" s="2">
        <v>480000</v>
      </c>
      <c r="K92" s="2">
        <v>0</v>
      </c>
      <c r="L92" s="2">
        <v>480000</v>
      </c>
      <c r="M92" s="2">
        <v>24000</v>
      </c>
      <c r="N92" s="6">
        <v>17.399999999999999</v>
      </c>
      <c r="O92" s="6">
        <v>18.25</v>
      </c>
      <c r="P92" s="2">
        <v>0</v>
      </c>
      <c r="Q92" s="2">
        <v>548</v>
      </c>
    </row>
    <row r="93" spans="1:17" ht="12">
      <c r="A93" s="1"/>
      <c r="B93" s="1"/>
      <c r="C93" s="1">
        <v>24</v>
      </c>
      <c r="D93" s="1"/>
      <c r="E93" s="1" t="s">
        <v>1209</v>
      </c>
      <c r="F93" s="1" t="s">
        <v>1210</v>
      </c>
      <c r="G93" s="2">
        <v>7398</v>
      </c>
      <c r="H93" s="3" t="s">
        <v>283</v>
      </c>
      <c r="I93" s="3" t="s">
        <v>332</v>
      </c>
      <c r="J93" s="2">
        <v>6295150</v>
      </c>
      <c r="K93" s="2">
        <v>962400</v>
      </c>
      <c r="L93" s="2">
        <v>7257550</v>
      </c>
      <c r="M93" s="2">
        <v>4165600</v>
      </c>
      <c r="N93" s="6">
        <v>14.5</v>
      </c>
      <c r="O93" s="6">
        <v>14.5</v>
      </c>
      <c r="P93" s="2">
        <v>55181</v>
      </c>
      <c r="Q93" s="2">
        <v>52070</v>
      </c>
    </row>
    <row r="94" spans="1:17" ht="12">
      <c r="A94" s="1"/>
      <c r="B94" s="1"/>
      <c r="C94" s="1"/>
      <c r="D94" s="1">
        <v>22</v>
      </c>
      <c r="E94" s="1" t="s">
        <v>1209</v>
      </c>
      <c r="F94" s="1" t="s">
        <v>1211</v>
      </c>
      <c r="G94" s="2">
        <v>7393</v>
      </c>
      <c r="H94" s="3" t="s">
        <v>293</v>
      </c>
      <c r="I94" s="3" t="s">
        <v>330</v>
      </c>
      <c r="J94" s="2">
        <v>600000</v>
      </c>
      <c r="K94" s="2">
        <v>0</v>
      </c>
      <c r="L94" s="2">
        <v>600000</v>
      </c>
      <c r="M94" s="2">
        <v>12000</v>
      </c>
      <c r="N94" s="6">
        <v>6</v>
      </c>
      <c r="O94" s="6">
        <v>6.7</v>
      </c>
      <c r="P94" s="2">
        <v>0</v>
      </c>
      <c r="Q94" s="2">
        <v>80</v>
      </c>
    </row>
    <row r="95" spans="1:17" ht="12">
      <c r="A95" s="1"/>
      <c r="B95" s="1"/>
      <c r="C95" s="1">
        <v>25</v>
      </c>
      <c r="D95" s="1"/>
      <c r="E95" s="1" t="s">
        <v>1212</v>
      </c>
      <c r="F95" s="1" t="s">
        <v>1213</v>
      </c>
      <c r="G95" s="2">
        <v>7414</v>
      </c>
      <c r="H95" s="3" t="s">
        <v>283</v>
      </c>
      <c r="I95" s="3" t="s">
        <v>327</v>
      </c>
      <c r="J95" s="2">
        <v>3361900</v>
      </c>
      <c r="K95" s="2">
        <v>842676</v>
      </c>
      <c r="L95" s="2">
        <v>4204576</v>
      </c>
      <c r="M95" s="2">
        <v>1217809</v>
      </c>
      <c r="N95" s="6">
        <v>15</v>
      </c>
      <c r="O95" s="6">
        <v>15</v>
      </c>
      <c r="P95" s="2">
        <v>12640.14</v>
      </c>
      <c r="Q95" s="2">
        <v>18267.134999999998</v>
      </c>
    </row>
    <row r="96" spans="1:17" ht="12">
      <c r="A96" s="1">
        <v>11</v>
      </c>
      <c r="B96" s="1"/>
      <c r="C96" s="1"/>
      <c r="D96" s="1"/>
      <c r="E96" s="1" t="s">
        <v>1214</v>
      </c>
      <c r="F96" s="1" t="s">
        <v>1215</v>
      </c>
      <c r="G96" s="2">
        <v>6337</v>
      </c>
      <c r="H96" s="3" t="s">
        <v>324</v>
      </c>
      <c r="I96" s="3" t="s">
        <v>325</v>
      </c>
      <c r="J96" s="2">
        <v>9098000</v>
      </c>
      <c r="K96" s="2">
        <v>0</v>
      </c>
      <c r="L96" s="2">
        <v>9098000</v>
      </c>
      <c r="M96" s="25" t="s">
        <v>325</v>
      </c>
      <c r="N96" s="25" t="s">
        <v>325</v>
      </c>
      <c r="O96" s="6">
        <v>85</v>
      </c>
      <c r="P96" s="25" t="s">
        <v>325</v>
      </c>
      <c r="Q96" s="25" t="s">
        <v>325</v>
      </c>
    </row>
    <row r="97" spans="1:17" ht="12">
      <c r="A97" s="1"/>
      <c r="B97" s="1">
        <v>31</v>
      </c>
      <c r="C97" s="1"/>
      <c r="D97" s="1"/>
      <c r="E97" s="1" t="s">
        <v>1216</v>
      </c>
      <c r="F97" s="1" t="s">
        <v>1217</v>
      </c>
      <c r="G97" s="2">
        <v>7415</v>
      </c>
      <c r="H97" s="3" t="s">
        <v>292</v>
      </c>
      <c r="I97" s="3" t="s">
        <v>330</v>
      </c>
      <c r="J97" s="2">
        <v>1580000</v>
      </c>
      <c r="K97" s="2">
        <v>0</v>
      </c>
      <c r="L97" s="2">
        <v>1580000</v>
      </c>
      <c r="M97" s="2">
        <v>295100</v>
      </c>
      <c r="N97" s="6">
        <v>14</v>
      </c>
      <c r="O97" s="6">
        <v>14.5</v>
      </c>
      <c r="P97" s="2">
        <v>0</v>
      </c>
      <c r="Q97" s="2">
        <v>4278.95</v>
      </c>
    </row>
    <row r="98" spans="1:17" ht="12">
      <c r="A98" s="1"/>
      <c r="B98" s="1">
        <v>32</v>
      </c>
      <c r="C98" s="1"/>
      <c r="D98" s="1"/>
      <c r="E98" s="1" t="s">
        <v>1216</v>
      </c>
      <c r="F98" s="1" t="s">
        <v>1218</v>
      </c>
      <c r="G98" s="2">
        <v>7412</v>
      </c>
      <c r="H98" s="3" t="s">
        <v>292</v>
      </c>
      <c r="I98" s="3" t="s">
        <v>327</v>
      </c>
      <c r="J98" s="2">
        <v>3000000</v>
      </c>
      <c r="K98" s="2">
        <v>0</v>
      </c>
      <c r="L98" s="2">
        <v>3000000</v>
      </c>
      <c r="M98" s="2">
        <v>600000</v>
      </c>
      <c r="N98" s="6">
        <v>21.5</v>
      </c>
      <c r="O98" s="6">
        <v>21.5</v>
      </c>
      <c r="P98" s="2">
        <v>0</v>
      </c>
      <c r="Q98" s="2">
        <v>12937.7325</v>
      </c>
    </row>
    <row r="99" spans="1:17" ht="12">
      <c r="A99" s="1"/>
      <c r="B99" s="1">
        <v>33</v>
      </c>
      <c r="C99" s="1"/>
      <c r="D99" s="1"/>
      <c r="E99" s="1" t="s">
        <v>1219</v>
      </c>
      <c r="F99" s="1" t="s">
        <v>1220</v>
      </c>
      <c r="G99" s="2">
        <v>7407</v>
      </c>
      <c r="H99" s="3" t="s">
        <v>292</v>
      </c>
      <c r="I99" s="3" t="s">
        <v>327</v>
      </c>
      <c r="J99" s="2">
        <v>2650546</v>
      </c>
      <c r="K99" s="2">
        <v>675675</v>
      </c>
      <c r="L99" s="2">
        <v>3326221</v>
      </c>
      <c r="M99" s="2">
        <v>722675</v>
      </c>
      <c r="N99" s="6">
        <v>14.8</v>
      </c>
      <c r="O99" s="6">
        <v>14.8</v>
      </c>
      <c r="P99" s="2">
        <v>9999.99</v>
      </c>
      <c r="Q99" s="2">
        <v>10695.59</v>
      </c>
    </row>
    <row r="100" spans="1:17" ht="12">
      <c r="A100" s="1"/>
      <c r="B100" s="1"/>
      <c r="C100" s="1">
        <v>26</v>
      </c>
      <c r="D100" s="1"/>
      <c r="E100" s="1" t="s">
        <v>1219</v>
      </c>
      <c r="F100" s="1" t="s">
        <v>1221</v>
      </c>
      <c r="G100" s="2">
        <v>7379</v>
      </c>
      <c r="H100" s="3" t="s">
        <v>283</v>
      </c>
      <c r="I100" s="3" t="s">
        <v>332</v>
      </c>
      <c r="J100" s="2">
        <v>6335800</v>
      </c>
      <c r="K100" s="2">
        <v>1077086</v>
      </c>
      <c r="L100" s="2">
        <v>7412886</v>
      </c>
      <c r="M100" s="2">
        <v>1652817</v>
      </c>
      <c r="N100" s="6">
        <v>16.100000000000001</v>
      </c>
      <c r="O100" s="6">
        <v>16.100000000000001</v>
      </c>
      <c r="P100" s="2">
        <v>17341.084599999998</v>
      </c>
      <c r="Q100" s="2">
        <v>26610.3537</v>
      </c>
    </row>
    <row r="101" spans="1:17" ht="12">
      <c r="A101" s="1"/>
      <c r="B101" s="1"/>
      <c r="C101" s="1">
        <v>27</v>
      </c>
      <c r="D101" s="1"/>
      <c r="E101" s="1" t="s">
        <v>1222</v>
      </c>
      <c r="F101" s="1" t="s">
        <v>1223</v>
      </c>
      <c r="G101" s="2">
        <v>7413</v>
      </c>
      <c r="H101" s="3" t="s">
        <v>283</v>
      </c>
      <c r="I101" s="3" t="s">
        <v>332</v>
      </c>
      <c r="J101" s="2">
        <v>4348925</v>
      </c>
      <c r="K101" s="2">
        <v>1617000</v>
      </c>
      <c r="L101" s="2">
        <v>5965925</v>
      </c>
      <c r="M101" s="2">
        <v>1500000</v>
      </c>
      <c r="N101" s="6">
        <v>20</v>
      </c>
      <c r="O101" s="6">
        <v>20</v>
      </c>
      <c r="P101" s="2">
        <v>32340</v>
      </c>
      <c r="Q101" s="2">
        <v>30000</v>
      </c>
    </row>
    <row r="102" spans="1:17" ht="12">
      <c r="A102" s="1"/>
      <c r="B102" s="1"/>
      <c r="C102" s="1"/>
      <c r="D102" s="1">
        <v>23</v>
      </c>
      <c r="E102" s="1" t="s">
        <v>580</v>
      </c>
      <c r="F102" s="1" t="s">
        <v>1224</v>
      </c>
      <c r="G102" s="2">
        <v>7419</v>
      </c>
      <c r="H102" s="3" t="s">
        <v>293</v>
      </c>
      <c r="I102" s="3" t="s">
        <v>330</v>
      </c>
      <c r="J102" s="2">
        <v>991440</v>
      </c>
      <c r="K102" s="2">
        <v>0</v>
      </c>
      <c r="L102" s="2">
        <v>991440</v>
      </c>
      <c r="M102" s="2">
        <v>99144</v>
      </c>
      <c r="N102" s="6">
        <v>14.6</v>
      </c>
      <c r="O102" s="6">
        <v>16</v>
      </c>
      <c r="P102" s="2">
        <v>0</v>
      </c>
      <c r="Q102" s="2">
        <v>1586</v>
      </c>
    </row>
    <row r="103" spans="1:17" ht="12">
      <c r="A103" s="1"/>
      <c r="B103" s="1"/>
      <c r="C103" s="1">
        <v>28</v>
      </c>
      <c r="D103" s="1"/>
      <c r="E103" s="1" t="s">
        <v>580</v>
      </c>
      <c r="F103" s="1" t="s">
        <v>1225</v>
      </c>
      <c r="G103" s="2">
        <v>7421</v>
      </c>
      <c r="H103" s="3" t="s">
        <v>283</v>
      </c>
      <c r="I103" s="3" t="s">
        <v>327</v>
      </c>
      <c r="J103" s="2">
        <v>921265</v>
      </c>
      <c r="K103" s="2">
        <v>239464</v>
      </c>
      <c r="L103" s="2">
        <v>1160729</v>
      </c>
      <c r="M103" s="2">
        <v>310121</v>
      </c>
      <c r="N103" s="6">
        <v>31.5</v>
      </c>
      <c r="O103" s="6">
        <v>31.5</v>
      </c>
      <c r="P103" s="2">
        <v>7543</v>
      </c>
      <c r="Q103" s="2">
        <v>9768.8114999999998</v>
      </c>
    </row>
    <row r="104" spans="1:17" ht="12">
      <c r="A104" s="1">
        <v>12</v>
      </c>
      <c r="B104" s="1"/>
      <c r="C104" s="1"/>
      <c r="D104" s="1"/>
      <c r="E104" s="1" t="s">
        <v>580</v>
      </c>
      <c r="F104" s="1" t="s">
        <v>1226</v>
      </c>
      <c r="G104" s="2">
        <v>18453</v>
      </c>
      <c r="H104" s="3" t="s">
        <v>324</v>
      </c>
      <c r="I104" s="3" t="s">
        <v>332</v>
      </c>
      <c r="J104" s="2">
        <v>124354112</v>
      </c>
      <c r="K104" s="2">
        <v>0</v>
      </c>
      <c r="L104" s="2">
        <v>124354112</v>
      </c>
      <c r="M104" s="2">
        <v>19194816</v>
      </c>
      <c r="N104" s="6">
        <v>21.5</v>
      </c>
      <c r="O104" s="6">
        <v>21.5</v>
      </c>
      <c r="P104" s="2">
        <v>0</v>
      </c>
      <c r="Q104" s="2">
        <v>412689</v>
      </c>
    </row>
    <row r="105" spans="1:17" ht="12">
      <c r="A105" s="1"/>
      <c r="B105" s="1"/>
      <c r="C105" s="1"/>
      <c r="D105" s="1">
        <v>24</v>
      </c>
      <c r="E105" s="1" t="s">
        <v>1227</v>
      </c>
      <c r="F105" s="1" t="s">
        <v>1228</v>
      </c>
      <c r="G105" s="2">
        <v>7428</v>
      </c>
      <c r="H105" s="3" t="s">
        <v>293</v>
      </c>
      <c r="I105" s="3" t="s">
        <v>330</v>
      </c>
      <c r="J105" s="2">
        <v>500000</v>
      </c>
      <c r="K105" s="2">
        <v>0</v>
      </c>
      <c r="L105" s="2">
        <v>500000</v>
      </c>
      <c r="M105" s="2">
        <v>15000</v>
      </c>
      <c r="N105" s="6">
        <v>11</v>
      </c>
      <c r="O105" s="6">
        <v>12</v>
      </c>
      <c r="P105" s="2">
        <v>0</v>
      </c>
      <c r="Q105" s="2">
        <v>225</v>
      </c>
    </row>
    <row r="106" spans="1:17" ht="12">
      <c r="A106" s="1">
        <v>13</v>
      </c>
      <c r="B106" s="1"/>
      <c r="C106" s="1"/>
      <c r="D106" s="1"/>
      <c r="E106" s="1" t="s">
        <v>1229</v>
      </c>
      <c r="F106" s="1" t="s">
        <v>1230</v>
      </c>
      <c r="G106" s="2">
        <v>12074</v>
      </c>
      <c r="H106" s="3" t="s">
        <v>324</v>
      </c>
      <c r="I106" s="3" t="s">
        <v>332</v>
      </c>
      <c r="J106" s="2">
        <v>17852982</v>
      </c>
      <c r="K106" s="2">
        <v>1035000</v>
      </c>
      <c r="L106" s="2">
        <v>18887982</v>
      </c>
      <c r="M106" s="2">
        <v>900000</v>
      </c>
      <c r="N106" s="6">
        <v>71.5</v>
      </c>
      <c r="O106" s="6">
        <v>71.5</v>
      </c>
      <c r="P106" s="2">
        <v>74003</v>
      </c>
      <c r="Q106" s="2">
        <v>64350</v>
      </c>
    </row>
    <row r="107" spans="1:17" ht="12">
      <c r="A107" s="1"/>
      <c r="B107" s="1"/>
      <c r="C107" s="1">
        <v>29</v>
      </c>
      <c r="D107" s="1"/>
      <c r="E107" s="1" t="s">
        <v>1231</v>
      </c>
      <c r="F107" s="1" t="s">
        <v>1232</v>
      </c>
      <c r="G107" s="2">
        <v>7425</v>
      </c>
      <c r="H107" s="3" t="s">
        <v>283</v>
      </c>
      <c r="I107" s="3" t="s">
        <v>327</v>
      </c>
      <c r="J107" s="2">
        <v>3200000</v>
      </c>
      <c r="K107" s="2">
        <v>800000</v>
      </c>
      <c r="L107" s="2">
        <v>4000000</v>
      </c>
      <c r="M107" s="2">
        <v>1000000</v>
      </c>
      <c r="N107" s="6">
        <v>13.5</v>
      </c>
      <c r="O107" s="6">
        <v>13.5</v>
      </c>
      <c r="P107" s="2">
        <v>10800</v>
      </c>
      <c r="Q107" s="2">
        <v>13500</v>
      </c>
    </row>
    <row r="108" spans="1:17" ht="12">
      <c r="A108" s="1"/>
      <c r="B108" s="1"/>
      <c r="C108" s="1">
        <v>30</v>
      </c>
      <c r="D108" s="1"/>
      <c r="E108" s="1" t="s">
        <v>1233</v>
      </c>
      <c r="F108" s="1" t="s">
        <v>1234</v>
      </c>
      <c r="G108" s="2">
        <v>7427</v>
      </c>
      <c r="H108" s="3" t="s">
        <v>283</v>
      </c>
      <c r="I108" s="3" t="s">
        <v>327</v>
      </c>
      <c r="J108" s="2">
        <v>1063000</v>
      </c>
      <c r="K108" s="2">
        <v>550000</v>
      </c>
      <c r="L108" s="2">
        <v>1613000</v>
      </c>
      <c r="M108" s="2">
        <v>654250</v>
      </c>
      <c r="N108" s="6">
        <v>10.9</v>
      </c>
      <c r="O108" s="6">
        <v>10.9</v>
      </c>
      <c r="P108" s="2">
        <v>5995</v>
      </c>
      <c r="Q108" s="2">
        <v>7131</v>
      </c>
    </row>
    <row r="109" spans="1:17" ht="12">
      <c r="A109" s="1"/>
      <c r="B109" s="1"/>
      <c r="C109" s="1">
        <v>31</v>
      </c>
      <c r="D109" s="1"/>
      <c r="E109" s="1" t="s">
        <v>1233</v>
      </c>
      <c r="F109" s="1" t="s">
        <v>1235</v>
      </c>
      <c r="G109" s="2">
        <v>7429</v>
      </c>
      <c r="H109" s="3" t="s">
        <v>283</v>
      </c>
      <c r="I109" s="3" t="s">
        <v>327</v>
      </c>
      <c r="J109" s="2">
        <v>1500000</v>
      </c>
      <c r="K109" s="2">
        <v>550000</v>
      </c>
      <c r="L109" s="2">
        <v>2050000</v>
      </c>
      <c r="M109" s="2">
        <v>747600</v>
      </c>
      <c r="N109" s="6">
        <v>15</v>
      </c>
      <c r="O109" s="6">
        <v>15</v>
      </c>
      <c r="P109" s="2">
        <v>8250</v>
      </c>
      <c r="Q109" s="2">
        <v>11214</v>
      </c>
    </row>
    <row r="110" spans="1:17" ht="12">
      <c r="A110" s="1"/>
      <c r="B110" s="1"/>
      <c r="C110" s="1"/>
      <c r="D110" s="1">
        <v>25</v>
      </c>
      <c r="E110" s="1" t="s">
        <v>586</v>
      </c>
      <c r="F110" s="1" t="s">
        <v>1236</v>
      </c>
      <c r="G110" s="2">
        <v>5726</v>
      </c>
      <c r="H110" s="3" t="s">
        <v>293</v>
      </c>
      <c r="I110" s="3" t="s">
        <v>325</v>
      </c>
      <c r="J110" s="2">
        <v>17057585</v>
      </c>
      <c r="K110" s="2">
        <v>0</v>
      </c>
      <c r="L110" s="2">
        <v>17057585</v>
      </c>
      <c r="M110" s="25" t="s">
        <v>325</v>
      </c>
      <c r="N110" s="25" t="s">
        <v>325</v>
      </c>
      <c r="O110" s="6">
        <v>12</v>
      </c>
      <c r="P110" s="25" t="s">
        <v>325</v>
      </c>
      <c r="Q110" s="25" t="s">
        <v>325</v>
      </c>
    </row>
    <row r="111" spans="1:17" ht="12">
      <c r="A111" s="1"/>
      <c r="B111" s="1"/>
      <c r="C111" s="1"/>
      <c r="D111" s="1">
        <v>26</v>
      </c>
      <c r="E111" s="1" t="s">
        <v>586</v>
      </c>
      <c r="F111" s="1" t="s">
        <v>1237</v>
      </c>
      <c r="G111" s="2">
        <v>5727</v>
      </c>
      <c r="H111" s="3" t="s">
        <v>293</v>
      </c>
      <c r="I111" s="3" t="s">
        <v>325</v>
      </c>
      <c r="J111" s="2">
        <v>23670632</v>
      </c>
      <c r="K111" s="2">
        <v>0</v>
      </c>
      <c r="L111" s="2">
        <v>23670632</v>
      </c>
      <c r="M111" s="25" t="s">
        <v>325</v>
      </c>
      <c r="N111" s="25" t="s">
        <v>325</v>
      </c>
      <c r="O111" s="6">
        <v>40</v>
      </c>
      <c r="P111" s="25" t="s">
        <v>325</v>
      </c>
      <c r="Q111" s="25" t="s">
        <v>325</v>
      </c>
    </row>
    <row r="112" spans="1:17" ht="12">
      <c r="A112" s="1"/>
      <c r="B112" s="1"/>
      <c r="C112" s="1">
        <v>32</v>
      </c>
      <c r="D112" s="1"/>
      <c r="E112" s="1" t="s">
        <v>1238</v>
      </c>
      <c r="F112" s="1" t="s">
        <v>1239</v>
      </c>
      <c r="G112" s="2">
        <v>7424</v>
      </c>
      <c r="H112" s="3" t="s">
        <v>283</v>
      </c>
      <c r="I112" s="3" t="s">
        <v>327</v>
      </c>
      <c r="J112" s="2">
        <v>1483146</v>
      </c>
      <c r="K112" s="2">
        <v>449235</v>
      </c>
      <c r="L112" s="2">
        <v>1932381</v>
      </c>
      <c r="M112" s="2">
        <v>669382</v>
      </c>
      <c r="N112" s="6">
        <v>18.899999999999999</v>
      </c>
      <c r="O112" s="6">
        <v>18.899999999999999</v>
      </c>
      <c r="P112" s="2">
        <v>8490.5414999999994</v>
      </c>
      <c r="Q112" s="2">
        <v>12651.319799999999</v>
      </c>
    </row>
    <row r="113" spans="1:17" ht="12">
      <c r="A113" s="1"/>
      <c r="B113" s="1"/>
      <c r="C113" s="1"/>
      <c r="D113" s="1">
        <v>27</v>
      </c>
      <c r="E113" s="1" t="s">
        <v>1240</v>
      </c>
      <c r="F113" s="1" t="s">
        <v>1241</v>
      </c>
      <c r="G113" s="2">
        <v>7395</v>
      </c>
      <c r="H113" s="3" t="s">
        <v>293</v>
      </c>
      <c r="I113" s="3" t="s">
        <v>909</v>
      </c>
      <c r="J113" s="2">
        <v>1930000</v>
      </c>
      <c r="K113" s="2">
        <v>0</v>
      </c>
      <c r="L113" s="2">
        <v>1930000</v>
      </c>
      <c r="M113" s="2">
        <v>220000</v>
      </c>
      <c r="N113" s="6">
        <v>4</v>
      </c>
      <c r="O113" s="6">
        <v>4</v>
      </c>
      <c r="P113" s="2">
        <v>0</v>
      </c>
      <c r="Q113" s="2">
        <v>880</v>
      </c>
    </row>
    <row r="114" spans="1:17" ht="12">
      <c r="A114" s="1">
        <v>14</v>
      </c>
      <c r="B114" s="1"/>
      <c r="C114" s="1"/>
      <c r="D114" s="1"/>
      <c r="E114" s="1" t="s">
        <v>1240</v>
      </c>
      <c r="F114" s="1" t="s">
        <v>1242</v>
      </c>
      <c r="G114" s="2">
        <v>6271</v>
      </c>
      <c r="H114" s="3" t="s">
        <v>324</v>
      </c>
      <c r="I114" s="3" t="s">
        <v>325</v>
      </c>
      <c r="J114" s="2">
        <v>8604972</v>
      </c>
      <c r="K114" s="2">
        <v>0</v>
      </c>
      <c r="L114" s="2">
        <v>8604972</v>
      </c>
      <c r="M114" s="25" t="s">
        <v>325</v>
      </c>
      <c r="N114" s="25" t="s">
        <v>325</v>
      </c>
      <c r="O114" s="6">
        <v>82.35</v>
      </c>
      <c r="P114" s="25" t="s">
        <v>325</v>
      </c>
      <c r="Q114" s="25" t="s">
        <v>325</v>
      </c>
    </row>
    <row r="115" spans="1:17" ht="12">
      <c r="A115" s="1"/>
      <c r="B115" s="1"/>
      <c r="C115" s="1"/>
      <c r="D115" s="1">
        <v>28</v>
      </c>
      <c r="E115" s="1" t="s">
        <v>591</v>
      </c>
      <c r="F115" s="1" t="s">
        <v>1243</v>
      </c>
      <c r="G115" s="2">
        <v>7418</v>
      </c>
      <c r="H115" s="3" t="s">
        <v>293</v>
      </c>
      <c r="I115" s="3" t="s">
        <v>330</v>
      </c>
      <c r="J115" s="2">
        <v>500000</v>
      </c>
      <c r="K115" s="2">
        <v>0</v>
      </c>
      <c r="L115" s="2">
        <v>500000</v>
      </c>
      <c r="M115" s="2">
        <v>50000</v>
      </c>
      <c r="N115" s="6">
        <v>19.21</v>
      </c>
      <c r="O115" s="6">
        <v>23.5</v>
      </c>
      <c r="P115" s="2">
        <v>0</v>
      </c>
      <c r="Q115" s="2">
        <v>1468.75</v>
      </c>
    </row>
    <row r="116" spans="1:17" ht="12">
      <c r="A116" s="1">
        <v>15</v>
      </c>
      <c r="B116" s="1"/>
      <c r="C116" s="1"/>
      <c r="D116" s="1"/>
      <c r="E116" s="1" t="s">
        <v>591</v>
      </c>
      <c r="F116" s="1" t="s">
        <v>1244</v>
      </c>
      <c r="G116" s="2">
        <v>12822</v>
      </c>
      <c r="H116" s="3" t="s">
        <v>324</v>
      </c>
      <c r="I116" s="3" t="s">
        <v>325</v>
      </c>
      <c r="J116" s="2">
        <v>78612124</v>
      </c>
      <c r="K116" s="2">
        <v>0</v>
      </c>
      <c r="L116" s="2">
        <v>78612124</v>
      </c>
      <c r="M116" s="25" t="s">
        <v>325</v>
      </c>
      <c r="N116" s="25" t="s">
        <v>325</v>
      </c>
      <c r="O116" s="6">
        <v>164</v>
      </c>
      <c r="P116" s="25" t="s">
        <v>325</v>
      </c>
      <c r="Q116" s="25" t="s">
        <v>325</v>
      </c>
    </row>
    <row r="117" spans="1:17" ht="12">
      <c r="A117" s="1"/>
      <c r="B117" s="1"/>
      <c r="C117" s="1"/>
      <c r="D117" s="1">
        <v>29</v>
      </c>
      <c r="E117" s="1" t="s">
        <v>1245</v>
      </c>
      <c r="F117" s="1" t="s">
        <v>1246</v>
      </c>
      <c r="G117" s="2">
        <v>7914</v>
      </c>
      <c r="H117" s="3" t="s">
        <v>293</v>
      </c>
      <c r="I117" s="3" t="s">
        <v>330</v>
      </c>
      <c r="J117" s="2">
        <v>610000</v>
      </c>
      <c r="K117" s="2">
        <v>0</v>
      </c>
      <c r="L117" s="2">
        <v>610000</v>
      </c>
      <c r="M117" s="2">
        <v>30500</v>
      </c>
      <c r="N117" s="6">
        <v>9</v>
      </c>
      <c r="O117" s="6">
        <v>9</v>
      </c>
      <c r="P117" s="2">
        <v>0</v>
      </c>
      <c r="Q117" s="2">
        <v>274.5</v>
      </c>
    </row>
    <row r="118" spans="1:17" ht="12">
      <c r="A118" s="1"/>
      <c r="B118" s="1"/>
      <c r="C118" s="1"/>
      <c r="D118" s="1">
        <v>30</v>
      </c>
      <c r="E118" s="1" t="s">
        <v>1247</v>
      </c>
      <c r="F118" s="1" t="s">
        <v>1248</v>
      </c>
      <c r="G118" s="2">
        <v>7434</v>
      </c>
      <c r="H118" s="3" t="s">
        <v>293</v>
      </c>
      <c r="I118" s="3" t="s">
        <v>909</v>
      </c>
      <c r="J118" s="2">
        <v>1600000</v>
      </c>
      <c r="K118" s="2">
        <v>0</v>
      </c>
      <c r="L118" s="2">
        <v>1600000</v>
      </c>
      <c r="M118" s="2">
        <v>140000</v>
      </c>
      <c r="N118" s="6">
        <v>26</v>
      </c>
      <c r="O118" s="6">
        <v>26</v>
      </c>
      <c r="P118" s="2">
        <v>0</v>
      </c>
      <c r="Q118" s="2">
        <v>3640</v>
      </c>
    </row>
    <row r="119" spans="1:17" ht="12">
      <c r="A119" s="1"/>
      <c r="B119" s="1"/>
      <c r="C119" s="1"/>
      <c r="D119" s="1">
        <v>31</v>
      </c>
      <c r="E119" s="1" t="s">
        <v>1247</v>
      </c>
      <c r="F119" s="1" t="s">
        <v>1249</v>
      </c>
      <c r="G119" s="2">
        <v>7916</v>
      </c>
      <c r="H119" s="3" t="s">
        <v>293</v>
      </c>
      <c r="I119" s="3" t="s">
        <v>327</v>
      </c>
      <c r="J119" s="2">
        <v>800000</v>
      </c>
      <c r="K119" s="2">
        <v>0</v>
      </c>
      <c r="L119" s="2">
        <v>800000</v>
      </c>
      <c r="M119" s="2">
        <v>160000</v>
      </c>
      <c r="N119" s="6">
        <v>14.3</v>
      </c>
      <c r="O119" s="6">
        <v>14.3</v>
      </c>
      <c r="P119" s="2">
        <v>0</v>
      </c>
      <c r="Q119" s="2">
        <v>2288</v>
      </c>
    </row>
    <row r="120" spans="1:17" ht="12">
      <c r="A120" s="1"/>
      <c r="B120" s="1"/>
      <c r="C120" s="1"/>
      <c r="D120" s="1">
        <v>32</v>
      </c>
      <c r="E120" s="1" t="s">
        <v>594</v>
      </c>
      <c r="F120" s="1" t="s">
        <v>1250</v>
      </c>
      <c r="G120" s="2">
        <v>7915</v>
      </c>
      <c r="H120" s="3" t="s">
        <v>293</v>
      </c>
      <c r="I120" s="3" t="s">
        <v>330</v>
      </c>
      <c r="J120" s="2">
        <v>1300000</v>
      </c>
      <c r="K120" s="2">
        <v>0</v>
      </c>
      <c r="L120" s="2">
        <v>1300000</v>
      </c>
      <c r="M120" s="2">
        <v>203300</v>
      </c>
      <c r="N120" s="6">
        <v>3</v>
      </c>
      <c r="O120" s="6">
        <v>3.5</v>
      </c>
      <c r="P120" s="2">
        <v>0</v>
      </c>
      <c r="Q120" s="2">
        <v>711.55</v>
      </c>
    </row>
    <row r="121" spans="1:17" ht="12">
      <c r="A121" s="1"/>
      <c r="B121" s="1"/>
      <c r="C121" s="1"/>
      <c r="D121" s="1">
        <v>33</v>
      </c>
      <c r="E121" s="1" t="s">
        <v>1251</v>
      </c>
      <c r="F121" s="1" t="s">
        <v>1252</v>
      </c>
      <c r="G121" s="2">
        <v>7456</v>
      </c>
      <c r="H121" s="3" t="s">
        <v>293</v>
      </c>
      <c r="I121" s="3" t="s">
        <v>330</v>
      </c>
      <c r="J121" s="2">
        <v>2000000</v>
      </c>
      <c r="K121" s="2">
        <v>0</v>
      </c>
      <c r="L121" s="2">
        <v>2000000</v>
      </c>
      <c r="M121" s="2">
        <v>200000</v>
      </c>
      <c r="N121" s="6">
        <v>11</v>
      </c>
      <c r="O121" s="6">
        <v>12.5</v>
      </c>
      <c r="P121" s="2">
        <v>0</v>
      </c>
      <c r="Q121" s="2">
        <v>3000</v>
      </c>
    </row>
    <row r="122" spans="1:17" ht="12">
      <c r="A122" s="1"/>
      <c r="B122" s="1"/>
      <c r="C122" s="1"/>
      <c r="D122" s="1">
        <v>34</v>
      </c>
      <c r="E122" s="1" t="s">
        <v>894</v>
      </c>
      <c r="F122" s="1" t="s">
        <v>1253</v>
      </c>
      <c r="G122" s="2">
        <v>7436</v>
      </c>
      <c r="H122" s="3" t="s">
        <v>293</v>
      </c>
      <c r="I122" s="3" t="s">
        <v>330</v>
      </c>
      <c r="J122" s="2">
        <v>1000000</v>
      </c>
      <c r="K122" s="2">
        <v>0</v>
      </c>
      <c r="L122" s="2">
        <v>1000000</v>
      </c>
      <c r="M122" s="2">
        <v>50000</v>
      </c>
      <c r="N122" s="6">
        <v>7.5</v>
      </c>
      <c r="O122" s="6">
        <v>7.5</v>
      </c>
      <c r="P122" s="2">
        <v>0</v>
      </c>
      <c r="Q122" s="2">
        <v>375</v>
      </c>
    </row>
    <row r="123" spans="1:17" ht="12">
      <c r="A123" s="1">
        <v>16</v>
      </c>
      <c r="B123" s="1"/>
      <c r="C123" s="1"/>
      <c r="D123" s="1"/>
      <c r="E123" s="1" t="s">
        <v>894</v>
      </c>
      <c r="F123" s="1" t="s">
        <v>1254</v>
      </c>
      <c r="G123" s="2">
        <v>12975</v>
      </c>
      <c r="H123" s="3" t="s">
        <v>324</v>
      </c>
      <c r="I123" s="3" t="s">
        <v>325</v>
      </c>
      <c r="J123" s="2">
        <v>184117160</v>
      </c>
      <c r="K123" s="2">
        <v>0</v>
      </c>
      <c r="L123" s="2">
        <v>184117160</v>
      </c>
      <c r="M123" s="25" t="s">
        <v>325</v>
      </c>
      <c r="N123" s="25" t="s">
        <v>325</v>
      </c>
      <c r="O123" s="6">
        <v>16</v>
      </c>
      <c r="P123" s="25" t="s">
        <v>325</v>
      </c>
      <c r="Q123" s="25" t="s">
        <v>325</v>
      </c>
    </row>
    <row r="124" spans="1:17" ht="12">
      <c r="A124" s="1"/>
      <c r="B124" s="1"/>
      <c r="C124" s="1"/>
      <c r="D124" s="1">
        <v>35</v>
      </c>
      <c r="E124" s="1" t="s">
        <v>598</v>
      </c>
      <c r="F124" s="1" t="s">
        <v>1255</v>
      </c>
      <c r="G124" s="2">
        <v>7467</v>
      </c>
      <c r="H124" s="3" t="s">
        <v>293</v>
      </c>
      <c r="I124" s="3" t="s">
        <v>330</v>
      </c>
      <c r="J124" s="2">
        <v>800000</v>
      </c>
      <c r="K124" s="2">
        <v>0</v>
      </c>
      <c r="L124" s="2">
        <v>800000</v>
      </c>
      <c r="M124" s="2">
        <v>80000</v>
      </c>
      <c r="N124" s="6">
        <v>21</v>
      </c>
      <c r="O124" s="6">
        <v>25.5</v>
      </c>
      <c r="P124" s="25" t="s">
        <v>325</v>
      </c>
      <c r="Q124" s="2">
        <v>2550</v>
      </c>
    </row>
    <row r="125" spans="1:17" ht="12">
      <c r="A125" s="1"/>
      <c r="B125" s="1"/>
      <c r="C125" s="1"/>
      <c r="D125" s="1">
        <v>36</v>
      </c>
      <c r="E125" s="1" t="s">
        <v>901</v>
      </c>
      <c r="F125" s="1" t="s">
        <v>1256</v>
      </c>
      <c r="G125" s="2">
        <v>7457</v>
      </c>
      <c r="H125" s="3" t="s">
        <v>293</v>
      </c>
      <c r="I125" s="3" t="s">
        <v>330</v>
      </c>
      <c r="J125" s="2">
        <v>625000</v>
      </c>
      <c r="K125" s="2">
        <v>0</v>
      </c>
      <c r="L125" s="2">
        <v>625000</v>
      </c>
      <c r="M125" s="2">
        <v>125000</v>
      </c>
      <c r="N125" s="6">
        <v>46</v>
      </c>
      <c r="O125" s="6">
        <v>46</v>
      </c>
      <c r="P125" s="25" t="s">
        <v>325</v>
      </c>
      <c r="Q125" s="2">
        <v>6900</v>
      </c>
    </row>
    <row r="126" spans="1:17" ht="12">
      <c r="A126" s="1"/>
      <c r="B126" s="1"/>
      <c r="C126" s="1"/>
      <c r="D126" s="1">
        <v>37</v>
      </c>
      <c r="E126" s="1" t="s">
        <v>763</v>
      </c>
      <c r="F126" s="1" t="s">
        <v>1257</v>
      </c>
      <c r="G126" s="2">
        <v>7437</v>
      </c>
      <c r="H126" s="3" t="s">
        <v>293</v>
      </c>
      <c r="I126" s="3" t="s">
        <v>909</v>
      </c>
      <c r="J126" s="2">
        <v>1000000</v>
      </c>
      <c r="K126" s="2">
        <v>0</v>
      </c>
      <c r="L126" s="2">
        <v>1000000</v>
      </c>
      <c r="M126" s="2">
        <v>43968</v>
      </c>
      <c r="N126" s="6">
        <v>17</v>
      </c>
      <c r="O126" s="6">
        <v>17</v>
      </c>
      <c r="P126" s="25" t="s">
        <v>325</v>
      </c>
      <c r="Q126" s="2">
        <v>747</v>
      </c>
    </row>
    <row r="127" spans="1:17" ht="12">
      <c r="A127" s="1">
        <v>17</v>
      </c>
      <c r="B127" s="1"/>
      <c r="C127" s="1"/>
      <c r="D127" s="1"/>
      <c r="E127" s="1" t="s">
        <v>843</v>
      </c>
      <c r="F127" s="1" t="s">
        <v>1258</v>
      </c>
      <c r="G127" s="2">
        <v>18823</v>
      </c>
      <c r="H127" s="3" t="s">
        <v>324</v>
      </c>
      <c r="I127" s="3" t="s">
        <v>325</v>
      </c>
      <c r="J127" s="2">
        <v>590000000</v>
      </c>
      <c r="K127" s="2">
        <v>0</v>
      </c>
      <c r="L127" s="2">
        <v>590000000</v>
      </c>
      <c r="M127" s="25" t="s">
        <v>325</v>
      </c>
      <c r="N127" s="25" t="s">
        <v>325</v>
      </c>
      <c r="O127" s="6">
        <v>12</v>
      </c>
      <c r="P127" s="25" t="s">
        <v>325</v>
      </c>
      <c r="Q127" s="25" t="s">
        <v>325</v>
      </c>
    </row>
  </sheetData>
  <phoneticPr fontId="0" type="noConversion"/>
  <pageMargins left="0.75" right="0.75" top="1" bottom="1" header="0.4921259845" footer="0.492125984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P287"/>
  <sheetViews>
    <sheetView workbookViewId="0">
      <selection activeCell="G46" sqref="G46"/>
    </sheetView>
  </sheetViews>
  <sheetFormatPr baseColWidth="10" defaultColWidth="9.33203125" defaultRowHeight="12"/>
  <cols>
    <col min="1" max="4" width="3.83203125" style="1" customWidth="1"/>
    <col min="5" max="5" width="13.6640625" style="1" customWidth="1"/>
    <col min="6" max="6" width="27" style="1" customWidth="1"/>
    <col min="7" max="7" width="9.33203125" style="1" bestFit="1" customWidth="1"/>
    <col min="8" max="8" width="9.83203125" style="3" customWidth="1"/>
    <col min="9" max="9" width="13.83203125" style="2" customWidth="1"/>
    <col min="10" max="10" width="11.83203125" style="2" customWidth="1"/>
    <col min="11" max="11" width="14.83203125" style="2" customWidth="1"/>
    <col min="12" max="12" width="12.83203125" style="2" customWidth="1"/>
    <col min="13" max="14" width="9.83203125" style="6" customWidth="1"/>
    <col min="15" max="16" width="13.83203125" style="2" bestFit="1" customWidth="1"/>
  </cols>
  <sheetData>
    <row r="1" spans="1:16">
      <c r="E1" s="30" t="s">
        <v>1704</v>
      </c>
      <c r="G1" s="3"/>
      <c r="L1" s="4"/>
      <c r="M1" s="5"/>
      <c r="N1" s="5"/>
      <c r="P1" s="4"/>
    </row>
    <row r="2" spans="1:16">
      <c r="G2" s="3"/>
      <c r="L2" s="4"/>
      <c r="M2" s="5"/>
      <c r="N2" s="5"/>
      <c r="P2" s="4"/>
    </row>
    <row r="3" spans="1:16">
      <c r="E3" s="27"/>
      <c r="F3" s="7"/>
      <c r="G3" s="9"/>
      <c r="H3" s="9"/>
      <c r="I3" s="8"/>
      <c r="J3" s="8"/>
      <c r="K3" s="8"/>
      <c r="L3" s="10"/>
      <c r="M3" s="11"/>
      <c r="N3" s="12"/>
      <c r="O3" s="11" t="s">
        <v>280</v>
      </c>
      <c r="P3" s="11" t="s">
        <v>281</v>
      </c>
    </row>
    <row r="4" spans="1:16">
      <c r="A4" s="1" t="s">
        <v>282</v>
      </c>
      <c r="C4" s="1" t="s">
        <v>283</v>
      </c>
      <c r="E4" s="28" t="s">
        <v>284</v>
      </c>
      <c r="F4" s="13"/>
      <c r="G4" s="15"/>
      <c r="H4" s="15" t="s">
        <v>285</v>
      </c>
      <c r="I4" s="16" t="s">
        <v>286</v>
      </c>
      <c r="J4" s="16" t="s">
        <v>286</v>
      </c>
      <c r="K4" s="16" t="s">
        <v>287</v>
      </c>
      <c r="L4" s="16" t="s">
        <v>286</v>
      </c>
      <c r="M4" s="17" t="s">
        <v>288</v>
      </c>
      <c r="N4" s="18" t="s">
        <v>289</v>
      </c>
      <c r="O4" s="16" t="s">
        <v>290</v>
      </c>
      <c r="P4" s="16" t="s">
        <v>291</v>
      </c>
    </row>
    <row r="5" spans="1:16">
      <c r="A5" s="3" t="s">
        <v>284</v>
      </c>
      <c r="B5" s="3" t="s">
        <v>292</v>
      </c>
      <c r="C5" s="3" t="s">
        <v>284</v>
      </c>
      <c r="D5" s="3" t="s">
        <v>293</v>
      </c>
      <c r="E5" s="28" t="s">
        <v>294</v>
      </c>
      <c r="F5" s="13" t="s">
        <v>295</v>
      </c>
      <c r="G5" s="15" t="s">
        <v>297</v>
      </c>
      <c r="H5" s="15" t="s">
        <v>298</v>
      </c>
      <c r="I5" s="16" t="s">
        <v>299</v>
      </c>
      <c r="J5" s="16" t="s">
        <v>299</v>
      </c>
      <c r="K5" s="16" t="s">
        <v>300</v>
      </c>
      <c r="L5" s="16" t="s">
        <v>299</v>
      </c>
      <c r="M5" s="17" t="s">
        <v>301</v>
      </c>
      <c r="N5" s="18" t="s">
        <v>302</v>
      </c>
      <c r="O5" s="16" t="s">
        <v>303</v>
      </c>
      <c r="P5" s="16" t="s">
        <v>304</v>
      </c>
    </row>
    <row r="6" spans="1:16">
      <c r="E6" s="28"/>
      <c r="F6" s="13"/>
      <c r="G6" s="15" t="s">
        <v>306</v>
      </c>
      <c r="H6" s="15" t="s">
        <v>307</v>
      </c>
      <c r="I6" s="16" t="s">
        <v>308</v>
      </c>
      <c r="J6" s="16" t="s">
        <v>309</v>
      </c>
      <c r="K6" s="16" t="s">
        <v>310</v>
      </c>
      <c r="L6" s="16" t="s">
        <v>311</v>
      </c>
      <c r="M6" s="17" t="s">
        <v>2070</v>
      </c>
      <c r="N6" s="17" t="s">
        <v>2070</v>
      </c>
      <c r="O6" s="18" t="s">
        <v>313</v>
      </c>
      <c r="P6" s="18" t="s">
        <v>313</v>
      </c>
    </row>
    <row r="7" spans="1:16">
      <c r="E7" s="29" t="s">
        <v>284</v>
      </c>
      <c r="F7" s="19"/>
      <c r="G7" s="21"/>
      <c r="H7" s="21"/>
      <c r="I7" s="22" t="s">
        <v>288</v>
      </c>
      <c r="J7" s="22"/>
      <c r="K7" s="22" t="s">
        <v>288</v>
      </c>
      <c r="L7" s="22"/>
      <c r="M7" s="23"/>
      <c r="N7" s="24"/>
      <c r="O7" s="17" t="s">
        <v>2071</v>
      </c>
      <c r="P7" s="17" t="s">
        <v>2071</v>
      </c>
    </row>
    <row r="9" spans="1:16">
      <c r="C9" s="1">
        <v>1</v>
      </c>
      <c r="D9" s="1" t="s">
        <v>284</v>
      </c>
      <c r="E9" s="1" t="s">
        <v>1340</v>
      </c>
      <c r="F9" s="1" t="s">
        <v>1341</v>
      </c>
      <c r="G9" s="1" t="s">
        <v>283</v>
      </c>
      <c r="H9" s="3" t="s">
        <v>337</v>
      </c>
      <c r="I9" s="2">
        <v>403400</v>
      </c>
      <c r="J9" s="2">
        <v>150000</v>
      </c>
      <c r="K9" s="2">
        <v>553400</v>
      </c>
      <c r="L9" s="2">
        <v>204500</v>
      </c>
      <c r="M9" s="6">
        <v>136</v>
      </c>
      <c r="N9" s="6">
        <v>178</v>
      </c>
      <c r="O9" s="2">
        <v>20400</v>
      </c>
      <c r="P9" s="2">
        <v>27812</v>
      </c>
    </row>
    <row r="10" spans="1:16">
      <c r="B10" s="1">
        <v>1</v>
      </c>
      <c r="D10" s="1" t="s">
        <v>284</v>
      </c>
      <c r="E10" s="1" t="s">
        <v>1074</v>
      </c>
      <c r="F10" s="1" t="s">
        <v>1342</v>
      </c>
      <c r="G10" s="1" t="s">
        <v>292</v>
      </c>
      <c r="H10" s="3" t="s">
        <v>327</v>
      </c>
      <c r="I10" s="2">
        <v>989688</v>
      </c>
      <c r="J10" s="2">
        <v>408163</v>
      </c>
      <c r="K10" s="2">
        <v>1397851</v>
      </c>
      <c r="L10" s="2">
        <v>517819</v>
      </c>
      <c r="M10" s="6">
        <v>250</v>
      </c>
      <c r="N10" s="6">
        <v>250</v>
      </c>
      <c r="O10" s="2">
        <v>102041</v>
      </c>
      <c r="P10" s="2">
        <v>129455</v>
      </c>
    </row>
    <row r="11" spans="1:16">
      <c r="B11" s="1">
        <v>2</v>
      </c>
      <c r="D11" s="1" t="s">
        <v>284</v>
      </c>
      <c r="E11" s="1" t="s">
        <v>1075</v>
      </c>
      <c r="F11" s="1" t="s">
        <v>1343</v>
      </c>
      <c r="G11" s="1" t="s">
        <v>292</v>
      </c>
      <c r="H11" s="3" t="s">
        <v>1344</v>
      </c>
      <c r="I11" s="2">
        <v>880500</v>
      </c>
      <c r="J11" s="2">
        <v>0</v>
      </c>
      <c r="K11" s="2">
        <v>880500</v>
      </c>
      <c r="L11" s="2">
        <v>108401</v>
      </c>
      <c r="M11" s="6">
        <v>210</v>
      </c>
      <c r="N11" s="6">
        <v>210</v>
      </c>
      <c r="O11" s="2">
        <v>0</v>
      </c>
      <c r="P11" s="2">
        <v>22764</v>
      </c>
    </row>
    <row r="12" spans="1:16">
      <c r="C12" s="1">
        <v>2</v>
      </c>
      <c r="D12" s="1" t="s">
        <v>284</v>
      </c>
      <c r="E12" s="1" t="s">
        <v>779</v>
      </c>
      <c r="F12" s="1" t="s">
        <v>1345</v>
      </c>
      <c r="G12" s="1" t="s">
        <v>283</v>
      </c>
      <c r="H12" s="3" t="s">
        <v>337</v>
      </c>
      <c r="I12" s="2">
        <v>1591202</v>
      </c>
      <c r="J12" s="2">
        <v>300000</v>
      </c>
      <c r="K12" s="2">
        <v>1891202</v>
      </c>
      <c r="L12" s="2">
        <v>345000</v>
      </c>
      <c r="M12" s="6">
        <v>225</v>
      </c>
      <c r="N12" s="6">
        <v>247.5</v>
      </c>
      <c r="O12" s="2">
        <v>67500</v>
      </c>
      <c r="P12" s="2">
        <v>77625</v>
      </c>
    </row>
    <row r="13" spans="1:16">
      <c r="B13" s="1">
        <v>3</v>
      </c>
      <c r="D13" s="1" t="s">
        <v>284</v>
      </c>
      <c r="E13" s="1" t="s">
        <v>1346</v>
      </c>
      <c r="F13" s="1" t="s">
        <v>1347</v>
      </c>
      <c r="G13" s="1" t="s">
        <v>292</v>
      </c>
      <c r="H13" s="3" t="s">
        <v>327</v>
      </c>
      <c r="I13" s="2">
        <v>900000</v>
      </c>
      <c r="J13" s="2">
        <v>150000</v>
      </c>
      <c r="K13" s="2">
        <v>1050000</v>
      </c>
      <c r="L13" s="2">
        <v>250000</v>
      </c>
      <c r="M13" s="6">
        <v>240</v>
      </c>
      <c r="N13" s="6">
        <v>240</v>
      </c>
      <c r="O13" s="2">
        <v>36000</v>
      </c>
      <c r="P13" s="2">
        <v>60000</v>
      </c>
    </row>
    <row r="14" spans="1:16">
      <c r="B14" s="1">
        <v>4</v>
      </c>
      <c r="D14" s="1" t="s">
        <v>284</v>
      </c>
      <c r="E14" s="1" t="s">
        <v>1348</v>
      </c>
      <c r="F14" s="1" t="s">
        <v>1349</v>
      </c>
      <c r="G14" s="1" t="s">
        <v>292</v>
      </c>
      <c r="H14" s="3" t="s">
        <v>330</v>
      </c>
      <c r="I14" s="2">
        <v>1000000</v>
      </c>
      <c r="J14" s="2">
        <v>0</v>
      </c>
      <c r="K14" s="2">
        <v>1000000</v>
      </c>
      <c r="L14" s="2">
        <v>150000</v>
      </c>
      <c r="M14" s="6">
        <v>130</v>
      </c>
      <c r="N14" s="6">
        <v>140</v>
      </c>
      <c r="O14" s="2">
        <v>0</v>
      </c>
      <c r="P14" s="2">
        <v>21000</v>
      </c>
    </row>
    <row r="15" spans="1:16">
      <c r="B15" s="1">
        <v>5</v>
      </c>
      <c r="D15" s="1" t="s">
        <v>284</v>
      </c>
      <c r="E15" s="1" t="s">
        <v>922</v>
      </c>
      <c r="F15" s="1" t="s">
        <v>1350</v>
      </c>
      <c r="G15" s="1" t="s">
        <v>292</v>
      </c>
      <c r="H15" s="3" t="s">
        <v>327</v>
      </c>
      <c r="I15" s="2">
        <v>852645</v>
      </c>
      <c r="J15" s="2">
        <v>560748</v>
      </c>
      <c r="K15" s="2">
        <v>1413393</v>
      </c>
      <c r="L15" s="2">
        <v>1081170</v>
      </c>
      <c r="M15" s="6">
        <v>107</v>
      </c>
      <c r="N15" s="6">
        <v>107</v>
      </c>
      <c r="O15" s="2">
        <v>60000</v>
      </c>
      <c r="P15" s="2">
        <v>115685</v>
      </c>
    </row>
    <row r="16" spans="1:16">
      <c r="B16" s="1">
        <v>6</v>
      </c>
      <c r="D16" s="1" t="s">
        <v>284</v>
      </c>
      <c r="E16" s="1" t="s">
        <v>1351</v>
      </c>
      <c r="F16" s="1" t="s">
        <v>1352</v>
      </c>
      <c r="G16" s="1" t="s">
        <v>292</v>
      </c>
      <c r="H16" s="3" t="s">
        <v>330</v>
      </c>
      <c r="I16" s="2">
        <v>420000</v>
      </c>
      <c r="J16" s="2">
        <v>0</v>
      </c>
      <c r="K16" s="2">
        <v>420000</v>
      </c>
      <c r="L16" s="2">
        <v>84000</v>
      </c>
      <c r="M16" s="6">
        <v>143</v>
      </c>
      <c r="N16" s="6">
        <v>168</v>
      </c>
      <c r="O16" s="2">
        <v>0</v>
      </c>
      <c r="P16" s="2">
        <v>14112</v>
      </c>
    </row>
    <row r="17" spans="2:16">
      <c r="B17" s="1">
        <v>7</v>
      </c>
      <c r="D17" s="1" t="s">
        <v>284</v>
      </c>
      <c r="E17" s="1" t="s">
        <v>397</v>
      </c>
      <c r="F17" s="1" t="s">
        <v>1242</v>
      </c>
      <c r="G17" s="1" t="s">
        <v>292</v>
      </c>
      <c r="H17" s="3" t="s">
        <v>327</v>
      </c>
      <c r="I17" s="2">
        <v>3750000</v>
      </c>
      <c r="J17" s="2">
        <v>552486</v>
      </c>
      <c r="K17" s="2">
        <v>4302486</v>
      </c>
      <c r="L17" s="2">
        <v>552486</v>
      </c>
      <c r="M17" s="6">
        <v>181</v>
      </c>
      <c r="N17" s="6">
        <v>181</v>
      </c>
      <c r="O17" s="2">
        <v>100000</v>
      </c>
      <c r="P17" s="2">
        <v>100000</v>
      </c>
    </row>
    <row r="18" spans="2:16">
      <c r="B18" s="1">
        <v>8</v>
      </c>
      <c r="D18" s="1" t="s">
        <v>284</v>
      </c>
      <c r="E18" s="1" t="s">
        <v>851</v>
      </c>
      <c r="F18" s="1" t="s">
        <v>1353</v>
      </c>
      <c r="G18" s="1" t="s">
        <v>292</v>
      </c>
      <c r="H18" s="3" t="s">
        <v>330</v>
      </c>
      <c r="I18" s="2">
        <v>1431800</v>
      </c>
      <c r="J18" s="2">
        <v>157600</v>
      </c>
      <c r="K18" s="2">
        <v>1589400</v>
      </c>
      <c r="L18" s="2">
        <v>288000</v>
      </c>
      <c r="M18" s="6">
        <v>115</v>
      </c>
      <c r="N18" s="6">
        <v>132</v>
      </c>
      <c r="O18" s="2">
        <v>20803</v>
      </c>
      <c r="P18" s="2">
        <v>38016</v>
      </c>
    </row>
    <row r="19" spans="2:16">
      <c r="B19" s="1">
        <v>9</v>
      </c>
      <c r="D19" s="1" t="s">
        <v>284</v>
      </c>
      <c r="E19" s="1" t="s">
        <v>851</v>
      </c>
      <c r="F19" s="1" t="s">
        <v>1354</v>
      </c>
      <c r="G19" s="1" t="s">
        <v>292</v>
      </c>
      <c r="H19" s="3" t="s">
        <v>330</v>
      </c>
      <c r="I19" s="2">
        <v>315000</v>
      </c>
      <c r="J19" s="2">
        <v>0</v>
      </c>
      <c r="K19" s="2">
        <v>315000</v>
      </c>
      <c r="L19" s="2">
        <v>31500</v>
      </c>
      <c r="M19" s="6">
        <v>644</v>
      </c>
      <c r="N19" s="6">
        <v>765</v>
      </c>
      <c r="O19" s="2">
        <v>0</v>
      </c>
      <c r="P19" s="2">
        <v>24098</v>
      </c>
    </row>
    <row r="20" spans="2:16">
      <c r="B20" s="1">
        <v>10</v>
      </c>
      <c r="D20" s="1" t="s">
        <v>284</v>
      </c>
      <c r="E20" s="1" t="s">
        <v>1355</v>
      </c>
      <c r="F20" s="1" t="s">
        <v>1356</v>
      </c>
      <c r="G20" s="1" t="s">
        <v>292</v>
      </c>
      <c r="H20" s="3" t="s">
        <v>327</v>
      </c>
      <c r="I20" s="2">
        <v>2210000</v>
      </c>
      <c r="J20" s="2">
        <v>0</v>
      </c>
      <c r="K20" s="2">
        <v>2210000</v>
      </c>
      <c r="L20" s="2">
        <v>250000</v>
      </c>
      <c r="M20" s="6">
        <v>190</v>
      </c>
      <c r="N20" s="6">
        <v>190</v>
      </c>
      <c r="O20" s="2">
        <v>0</v>
      </c>
      <c r="P20" s="2">
        <v>47500</v>
      </c>
    </row>
    <row r="21" spans="2:16">
      <c r="D21" s="1">
        <v>1</v>
      </c>
      <c r="E21" s="1" t="s">
        <v>1095</v>
      </c>
      <c r="F21" s="1" t="s">
        <v>1357</v>
      </c>
      <c r="G21" s="1" t="s">
        <v>293</v>
      </c>
      <c r="I21" s="2">
        <v>500000</v>
      </c>
      <c r="J21" s="2">
        <v>0</v>
      </c>
      <c r="K21" s="2">
        <v>500000</v>
      </c>
      <c r="L21" s="2">
        <v>125000</v>
      </c>
      <c r="M21" s="6">
        <v>125</v>
      </c>
      <c r="N21" s="6">
        <v>128</v>
      </c>
      <c r="O21" s="2">
        <v>0</v>
      </c>
      <c r="P21" s="2">
        <v>16000</v>
      </c>
    </row>
    <row r="22" spans="2:16">
      <c r="B22" s="1">
        <v>11</v>
      </c>
      <c r="D22" s="1" t="s">
        <v>284</v>
      </c>
      <c r="E22" s="1" t="s">
        <v>1097</v>
      </c>
      <c r="F22" s="1" t="s">
        <v>1358</v>
      </c>
      <c r="G22" s="1" t="s">
        <v>292</v>
      </c>
      <c r="I22" s="2">
        <v>3151500</v>
      </c>
      <c r="J22" s="2">
        <v>0</v>
      </c>
      <c r="K22" s="2">
        <v>3151500</v>
      </c>
      <c r="L22" s="4" t="s">
        <v>325</v>
      </c>
      <c r="M22" s="73" t="s">
        <v>325</v>
      </c>
      <c r="N22" s="6">
        <v>215</v>
      </c>
      <c r="O22" s="2">
        <v>0</v>
      </c>
      <c r="P22" s="2">
        <v>0</v>
      </c>
    </row>
    <row r="23" spans="2:16">
      <c r="B23" s="1">
        <v>12</v>
      </c>
      <c r="D23" s="1" t="s">
        <v>284</v>
      </c>
      <c r="E23" s="1" t="s">
        <v>1101</v>
      </c>
      <c r="F23" s="1" t="s">
        <v>1387</v>
      </c>
      <c r="G23" s="1" t="s">
        <v>292</v>
      </c>
      <c r="H23" s="3" t="s">
        <v>327</v>
      </c>
      <c r="I23" s="2">
        <v>750000</v>
      </c>
      <c r="J23" s="2">
        <v>175000</v>
      </c>
      <c r="K23" s="2">
        <v>925000</v>
      </c>
      <c r="L23" s="2">
        <v>184225</v>
      </c>
      <c r="M23" s="6">
        <v>186</v>
      </c>
      <c r="N23" s="6">
        <v>186</v>
      </c>
      <c r="O23" s="2">
        <v>32550</v>
      </c>
      <c r="P23" s="2">
        <v>34266</v>
      </c>
    </row>
    <row r="24" spans="2:16">
      <c r="C24" s="1">
        <v>3</v>
      </c>
      <c r="D24" s="1" t="s">
        <v>284</v>
      </c>
      <c r="E24" s="1" t="s">
        <v>1101</v>
      </c>
      <c r="F24" s="1" t="s">
        <v>1388</v>
      </c>
      <c r="G24" s="1" t="s">
        <v>283</v>
      </c>
      <c r="H24" s="3" t="s">
        <v>337</v>
      </c>
      <c r="I24" s="2">
        <v>3371700</v>
      </c>
      <c r="J24" s="2">
        <v>2256176</v>
      </c>
      <c r="K24" s="2">
        <v>5627876</v>
      </c>
      <c r="L24" s="2">
        <v>1511100</v>
      </c>
      <c r="M24" s="6">
        <v>266.48</v>
      </c>
      <c r="N24" s="6">
        <v>360</v>
      </c>
      <c r="O24" s="2">
        <v>601226</v>
      </c>
      <c r="P24" s="2">
        <v>601226</v>
      </c>
    </row>
    <row r="25" spans="2:16">
      <c r="D25" s="1">
        <v>2</v>
      </c>
      <c r="E25" s="1" t="s">
        <v>1389</v>
      </c>
      <c r="F25" s="1" t="s">
        <v>1390</v>
      </c>
      <c r="G25" s="1" t="s">
        <v>293</v>
      </c>
      <c r="I25" s="2">
        <v>900000</v>
      </c>
      <c r="J25" s="2">
        <v>0</v>
      </c>
      <c r="K25" s="2">
        <v>900000</v>
      </c>
      <c r="L25" s="2">
        <v>90000</v>
      </c>
      <c r="M25" s="6">
        <v>75</v>
      </c>
      <c r="N25" s="6">
        <v>75</v>
      </c>
      <c r="O25" s="2">
        <v>0</v>
      </c>
      <c r="P25" s="2">
        <v>6750</v>
      </c>
    </row>
    <row r="26" spans="2:16">
      <c r="C26" s="1">
        <v>4</v>
      </c>
      <c r="D26" s="1" t="s">
        <v>284</v>
      </c>
      <c r="E26" s="1" t="s">
        <v>1391</v>
      </c>
      <c r="F26" s="1" t="s">
        <v>1392</v>
      </c>
      <c r="G26" s="1" t="s">
        <v>283</v>
      </c>
      <c r="H26" s="3" t="s">
        <v>327</v>
      </c>
      <c r="I26" s="2">
        <v>1770750</v>
      </c>
      <c r="J26" s="2">
        <v>833333</v>
      </c>
      <c r="K26" s="2">
        <v>2604083</v>
      </c>
      <c r="L26" s="2">
        <v>1093333</v>
      </c>
      <c r="M26" s="6">
        <v>42</v>
      </c>
      <c r="N26" s="6">
        <v>42</v>
      </c>
      <c r="O26" s="2">
        <v>35000</v>
      </c>
      <c r="P26" s="2">
        <v>45920</v>
      </c>
    </row>
    <row r="27" spans="2:16">
      <c r="B27" s="1">
        <v>13</v>
      </c>
      <c r="D27" s="1" t="s">
        <v>284</v>
      </c>
      <c r="E27" s="1" t="s">
        <v>1391</v>
      </c>
      <c r="F27" s="1" t="s">
        <v>1393</v>
      </c>
      <c r="G27" s="1" t="s">
        <v>292</v>
      </c>
      <c r="H27" s="3" t="s">
        <v>327</v>
      </c>
      <c r="I27" s="2">
        <v>600000</v>
      </c>
      <c r="J27" s="2">
        <v>175000</v>
      </c>
      <c r="K27" s="2">
        <v>775000</v>
      </c>
      <c r="L27" s="2">
        <v>350000</v>
      </c>
      <c r="M27" s="6">
        <v>172</v>
      </c>
      <c r="N27" s="6">
        <v>172</v>
      </c>
      <c r="O27" s="2">
        <v>30100</v>
      </c>
      <c r="P27" s="2">
        <v>60200</v>
      </c>
    </row>
    <row r="28" spans="2:16">
      <c r="C28" s="1">
        <v>5</v>
      </c>
      <c r="D28" s="1" t="s">
        <v>284</v>
      </c>
      <c r="E28" s="1" t="s">
        <v>1394</v>
      </c>
      <c r="F28" s="1" t="s">
        <v>1395</v>
      </c>
      <c r="G28" s="1" t="s">
        <v>283</v>
      </c>
      <c r="H28" s="3" t="s">
        <v>327</v>
      </c>
      <c r="I28" s="2">
        <v>468400</v>
      </c>
      <c r="J28" s="2">
        <v>206250</v>
      </c>
      <c r="K28" s="2">
        <v>674650</v>
      </c>
      <c r="L28" s="2">
        <v>237500</v>
      </c>
      <c r="M28" s="6">
        <v>160</v>
      </c>
      <c r="N28" s="6">
        <v>160</v>
      </c>
      <c r="O28" s="2">
        <v>33000</v>
      </c>
      <c r="P28" s="2">
        <v>38000</v>
      </c>
    </row>
    <row r="29" spans="2:16">
      <c r="B29" s="1">
        <v>14</v>
      </c>
      <c r="D29" s="1" t="s">
        <v>284</v>
      </c>
      <c r="E29" s="1" t="s">
        <v>1394</v>
      </c>
      <c r="F29" s="1" t="s">
        <v>1396</v>
      </c>
      <c r="G29" s="1" t="s">
        <v>292</v>
      </c>
      <c r="H29" s="3" t="s">
        <v>327</v>
      </c>
      <c r="I29" s="2">
        <v>2593000</v>
      </c>
      <c r="J29" s="2">
        <v>947370</v>
      </c>
      <c r="K29" s="2">
        <v>3540370</v>
      </c>
      <c r="L29" s="2">
        <v>947370</v>
      </c>
      <c r="M29" s="6">
        <v>190</v>
      </c>
      <c r="N29" s="6">
        <v>190</v>
      </c>
      <c r="O29" s="2">
        <v>180000</v>
      </c>
      <c r="P29" s="2">
        <v>180000</v>
      </c>
    </row>
    <row r="30" spans="2:16">
      <c r="B30" s="1">
        <v>15</v>
      </c>
      <c r="D30" s="1" t="s">
        <v>284</v>
      </c>
      <c r="E30" s="1" t="s">
        <v>1397</v>
      </c>
      <c r="F30" s="1" t="s">
        <v>1398</v>
      </c>
      <c r="G30" s="1" t="s">
        <v>292</v>
      </c>
      <c r="H30" s="3" t="s">
        <v>327</v>
      </c>
      <c r="I30" s="2">
        <v>1900000</v>
      </c>
      <c r="J30" s="2">
        <v>0</v>
      </c>
      <c r="K30" s="2">
        <v>1900000</v>
      </c>
      <c r="L30" s="2">
        <v>418002</v>
      </c>
      <c r="M30" s="6">
        <v>215</v>
      </c>
      <c r="N30" s="6">
        <v>215</v>
      </c>
      <c r="O30" s="2">
        <v>0</v>
      </c>
      <c r="P30" s="2">
        <v>89870</v>
      </c>
    </row>
    <row r="31" spans="2:16">
      <c r="D31" s="1">
        <v>3</v>
      </c>
      <c r="E31" s="1" t="s">
        <v>1397</v>
      </c>
      <c r="F31" s="1" t="s">
        <v>1399</v>
      </c>
      <c r="G31" s="1" t="s">
        <v>293</v>
      </c>
      <c r="I31" s="2">
        <v>471859</v>
      </c>
      <c r="J31" s="2">
        <v>0</v>
      </c>
      <c r="K31" s="2">
        <v>471859</v>
      </c>
      <c r="L31" s="2">
        <v>118210</v>
      </c>
      <c r="M31" s="6">
        <v>106</v>
      </c>
      <c r="N31" s="6">
        <v>106</v>
      </c>
      <c r="O31" s="2">
        <v>0</v>
      </c>
      <c r="P31" s="2">
        <v>12530</v>
      </c>
    </row>
    <row r="32" spans="2:16">
      <c r="B32" s="1">
        <v>16</v>
      </c>
      <c r="D32" s="1" t="s">
        <v>284</v>
      </c>
      <c r="E32" s="1" t="s">
        <v>1298</v>
      </c>
      <c r="F32" s="1" t="s">
        <v>1400</v>
      </c>
      <c r="G32" s="1" t="s">
        <v>292</v>
      </c>
      <c r="H32" s="3" t="s">
        <v>330</v>
      </c>
      <c r="I32" s="2">
        <v>1700000</v>
      </c>
      <c r="J32" s="2">
        <v>0</v>
      </c>
      <c r="K32" s="2">
        <v>1700000</v>
      </c>
      <c r="L32" s="2">
        <v>170000</v>
      </c>
      <c r="M32" s="6">
        <v>92</v>
      </c>
      <c r="N32" s="6">
        <v>101</v>
      </c>
      <c r="O32" s="2">
        <v>0</v>
      </c>
      <c r="P32" s="2">
        <v>17170</v>
      </c>
    </row>
    <row r="33" spans="2:16">
      <c r="D33" s="1">
        <v>4</v>
      </c>
      <c r="E33" s="1" t="s">
        <v>803</v>
      </c>
      <c r="F33" s="1" t="s">
        <v>1401</v>
      </c>
      <c r="G33" s="1" t="s">
        <v>293</v>
      </c>
      <c r="I33" s="2">
        <v>1154120</v>
      </c>
      <c r="J33" s="2">
        <v>0</v>
      </c>
      <c r="K33" s="2">
        <v>1154120</v>
      </c>
      <c r="L33" s="2">
        <v>173118</v>
      </c>
      <c r="M33" s="6">
        <v>50</v>
      </c>
      <c r="N33" s="6">
        <v>55</v>
      </c>
      <c r="O33" s="2">
        <v>0</v>
      </c>
      <c r="P33" s="2">
        <v>9521</v>
      </c>
    </row>
    <row r="34" spans="2:16">
      <c r="B34" s="1">
        <v>17</v>
      </c>
      <c r="D34" s="1" t="s">
        <v>284</v>
      </c>
      <c r="E34" s="1" t="s">
        <v>978</v>
      </c>
      <c r="F34" s="1" t="s">
        <v>1402</v>
      </c>
      <c r="G34" s="1" t="s">
        <v>292</v>
      </c>
      <c r="H34" s="3" t="s">
        <v>330</v>
      </c>
      <c r="I34" s="2">
        <v>1305000</v>
      </c>
      <c r="J34" s="2">
        <v>0</v>
      </c>
      <c r="K34" s="2">
        <v>1305000</v>
      </c>
      <c r="L34" s="2">
        <v>131100</v>
      </c>
      <c r="M34" s="6">
        <v>85</v>
      </c>
      <c r="N34" s="6">
        <v>95</v>
      </c>
      <c r="O34" s="1">
        <v>0</v>
      </c>
      <c r="P34" s="2">
        <v>12455</v>
      </c>
    </row>
    <row r="35" spans="2:16">
      <c r="D35" s="1">
        <v>5</v>
      </c>
      <c r="E35" s="1" t="s">
        <v>1403</v>
      </c>
      <c r="F35" s="1" t="s">
        <v>1404</v>
      </c>
      <c r="G35" s="1" t="s">
        <v>293</v>
      </c>
      <c r="I35" s="2">
        <v>57700</v>
      </c>
      <c r="J35" s="2">
        <v>0</v>
      </c>
      <c r="K35" s="2">
        <v>57700</v>
      </c>
      <c r="L35" s="2">
        <v>140</v>
      </c>
      <c r="M35" s="6">
        <v>1033</v>
      </c>
      <c r="N35" s="6">
        <v>1033</v>
      </c>
      <c r="O35" s="1">
        <v>0</v>
      </c>
      <c r="P35" s="2">
        <v>145</v>
      </c>
    </row>
    <row r="36" spans="2:16">
      <c r="C36" s="1">
        <v>6</v>
      </c>
      <c r="D36" s="1" t="s">
        <v>284</v>
      </c>
      <c r="E36" s="1" t="s">
        <v>411</v>
      </c>
      <c r="F36" s="1" t="s">
        <v>1405</v>
      </c>
      <c r="G36" s="1" t="s">
        <v>283</v>
      </c>
      <c r="H36" s="3" t="s">
        <v>327</v>
      </c>
      <c r="I36" s="2">
        <v>1000000</v>
      </c>
      <c r="J36" s="2">
        <v>430000</v>
      </c>
      <c r="K36" s="2">
        <v>1430000</v>
      </c>
      <c r="L36" s="2">
        <v>430000</v>
      </c>
      <c r="M36" s="6">
        <v>75</v>
      </c>
      <c r="N36" s="6">
        <v>75</v>
      </c>
      <c r="O36" s="2">
        <v>32250</v>
      </c>
      <c r="P36" s="2">
        <v>32250</v>
      </c>
    </row>
    <row r="37" spans="2:16">
      <c r="C37" s="1">
        <v>7</v>
      </c>
      <c r="D37" s="1" t="s">
        <v>284</v>
      </c>
      <c r="E37" s="1" t="s">
        <v>808</v>
      </c>
      <c r="F37" s="1" t="s">
        <v>1406</v>
      </c>
      <c r="G37" s="1" t="s">
        <v>283</v>
      </c>
      <c r="H37" s="3" t="s">
        <v>327</v>
      </c>
      <c r="I37" s="2">
        <v>912920</v>
      </c>
      <c r="J37" s="2">
        <v>400000</v>
      </c>
      <c r="K37" s="2">
        <v>1312920</v>
      </c>
      <c r="L37" s="2">
        <v>400000</v>
      </c>
      <c r="M37" s="6">
        <v>100</v>
      </c>
      <c r="N37" s="6">
        <v>100</v>
      </c>
      <c r="O37" s="2">
        <v>40000</v>
      </c>
      <c r="P37" s="2">
        <v>40000</v>
      </c>
    </row>
    <row r="38" spans="2:16">
      <c r="D38" s="1">
        <v>6</v>
      </c>
      <c r="E38" s="1" t="s">
        <v>808</v>
      </c>
      <c r="F38" s="1" t="s">
        <v>1407</v>
      </c>
      <c r="G38" s="1" t="s">
        <v>293</v>
      </c>
      <c r="I38" s="2">
        <v>496308</v>
      </c>
      <c r="J38" s="2">
        <v>0</v>
      </c>
      <c r="K38" s="2">
        <v>496308</v>
      </c>
      <c r="L38" s="2">
        <v>8759</v>
      </c>
      <c r="M38" s="6">
        <v>80</v>
      </c>
      <c r="N38" s="6">
        <v>80</v>
      </c>
      <c r="O38" s="2">
        <v>0</v>
      </c>
      <c r="P38" s="2">
        <v>701</v>
      </c>
    </row>
    <row r="39" spans="2:16">
      <c r="B39" s="1">
        <v>18</v>
      </c>
      <c r="D39" s="1" t="s">
        <v>284</v>
      </c>
      <c r="E39" s="1" t="s">
        <v>1408</v>
      </c>
      <c r="F39" s="1" t="s">
        <v>1409</v>
      </c>
      <c r="G39" s="1" t="s">
        <v>292</v>
      </c>
      <c r="H39" s="3" t="s">
        <v>327</v>
      </c>
      <c r="I39" s="2">
        <v>3725320</v>
      </c>
      <c r="J39" s="2">
        <v>0</v>
      </c>
      <c r="K39" s="2">
        <v>3725320</v>
      </c>
      <c r="L39" s="2">
        <v>867068</v>
      </c>
      <c r="M39" s="6">
        <v>185</v>
      </c>
      <c r="N39" s="6">
        <v>185</v>
      </c>
      <c r="O39" s="2">
        <v>0</v>
      </c>
      <c r="P39" s="2">
        <v>160408</v>
      </c>
    </row>
    <row r="40" spans="2:16">
      <c r="C40" s="1">
        <v>8</v>
      </c>
      <c r="D40" s="1" t="s">
        <v>284</v>
      </c>
      <c r="E40" s="1" t="s">
        <v>1410</v>
      </c>
      <c r="F40" s="1" t="s">
        <v>1411</v>
      </c>
      <c r="G40" s="1" t="s">
        <v>283</v>
      </c>
      <c r="H40" s="3" t="s">
        <v>327</v>
      </c>
      <c r="I40" s="2">
        <v>1857150</v>
      </c>
      <c r="J40" s="2">
        <v>948276</v>
      </c>
      <c r="K40" s="2">
        <v>2805426</v>
      </c>
      <c r="L40" s="2">
        <v>948276</v>
      </c>
      <c r="M40" s="6">
        <v>58</v>
      </c>
      <c r="N40" s="6">
        <v>58</v>
      </c>
      <c r="O40" s="2">
        <v>55000</v>
      </c>
      <c r="P40" s="2">
        <v>55000</v>
      </c>
    </row>
    <row r="41" spans="2:16">
      <c r="C41" s="1">
        <v>9</v>
      </c>
      <c r="D41" s="1" t="s">
        <v>284</v>
      </c>
      <c r="E41" s="1" t="s">
        <v>415</v>
      </c>
      <c r="F41" s="1" t="s">
        <v>1412</v>
      </c>
      <c r="G41" s="1" t="s">
        <v>283</v>
      </c>
      <c r="H41" s="3" t="s">
        <v>337</v>
      </c>
      <c r="I41" s="2">
        <v>738400</v>
      </c>
      <c r="J41" s="2">
        <v>130000</v>
      </c>
      <c r="K41" s="2">
        <v>868400</v>
      </c>
      <c r="L41" s="2">
        <v>270000</v>
      </c>
      <c r="M41" s="6">
        <v>144</v>
      </c>
      <c r="N41" s="6">
        <v>169</v>
      </c>
      <c r="O41" s="2">
        <v>18720</v>
      </c>
      <c r="P41" s="2">
        <v>38880</v>
      </c>
    </row>
    <row r="42" spans="2:16">
      <c r="C42" s="1">
        <v>10</v>
      </c>
      <c r="D42" s="1" t="s">
        <v>284</v>
      </c>
      <c r="E42" s="1" t="s">
        <v>679</v>
      </c>
      <c r="F42" s="1" t="s">
        <v>1413</v>
      </c>
      <c r="G42" s="1" t="s">
        <v>283</v>
      </c>
      <c r="H42" s="3" t="s">
        <v>327</v>
      </c>
      <c r="I42" s="2">
        <v>2047253</v>
      </c>
      <c r="J42" s="2">
        <v>470000</v>
      </c>
      <c r="K42" s="2">
        <v>2517253</v>
      </c>
      <c r="L42" s="2">
        <v>470000</v>
      </c>
      <c r="M42" s="6">
        <v>122</v>
      </c>
      <c r="N42" s="6">
        <v>122</v>
      </c>
      <c r="O42" s="2">
        <v>57340</v>
      </c>
      <c r="P42" s="2">
        <v>64929</v>
      </c>
    </row>
    <row r="43" spans="2:16">
      <c r="B43" s="1">
        <v>19</v>
      </c>
      <c r="D43" s="1" t="s">
        <v>284</v>
      </c>
      <c r="E43" s="1" t="s">
        <v>417</v>
      </c>
      <c r="F43" s="1" t="s">
        <v>1414</v>
      </c>
      <c r="G43" s="1" t="s">
        <v>292</v>
      </c>
      <c r="H43" s="3" t="s">
        <v>1344</v>
      </c>
      <c r="I43" s="2">
        <v>621132</v>
      </c>
      <c r="J43" s="2">
        <v>0</v>
      </c>
      <c r="K43" s="2">
        <v>621132</v>
      </c>
      <c r="L43" s="2">
        <v>83482</v>
      </c>
      <c r="M43" s="6">
        <v>250</v>
      </c>
      <c r="N43" s="6">
        <v>250</v>
      </c>
      <c r="O43" s="2">
        <v>0</v>
      </c>
      <c r="P43" s="2">
        <v>20871</v>
      </c>
    </row>
    <row r="44" spans="2:16">
      <c r="B44" s="1">
        <v>20</v>
      </c>
      <c r="D44" s="1" t="s">
        <v>284</v>
      </c>
      <c r="E44" s="1" t="s">
        <v>418</v>
      </c>
      <c r="F44" s="1" t="s">
        <v>1415</v>
      </c>
      <c r="G44" s="1" t="s">
        <v>292</v>
      </c>
      <c r="H44" s="3" t="s">
        <v>330</v>
      </c>
      <c r="I44" s="2">
        <v>591000</v>
      </c>
      <c r="J44" s="2">
        <v>0</v>
      </c>
      <c r="K44" s="2">
        <v>591000</v>
      </c>
      <c r="L44" s="2">
        <v>100000</v>
      </c>
      <c r="M44" s="6">
        <v>148</v>
      </c>
      <c r="N44" s="6">
        <v>160</v>
      </c>
      <c r="O44" s="2">
        <v>0</v>
      </c>
      <c r="P44" s="2">
        <v>16000</v>
      </c>
    </row>
    <row r="45" spans="2:16">
      <c r="C45" s="1">
        <v>11</v>
      </c>
      <c r="D45" s="1" t="s">
        <v>284</v>
      </c>
      <c r="E45" s="1" t="s">
        <v>418</v>
      </c>
      <c r="F45" s="1" t="s">
        <v>1416</v>
      </c>
      <c r="G45" s="1" t="s">
        <v>283</v>
      </c>
      <c r="H45" s="3" t="s">
        <v>327</v>
      </c>
      <c r="I45" s="2">
        <v>1872000</v>
      </c>
      <c r="J45" s="2">
        <v>370000</v>
      </c>
      <c r="K45" s="2">
        <v>2242000</v>
      </c>
      <c r="L45" s="2">
        <v>555000</v>
      </c>
      <c r="M45" s="6">
        <v>115</v>
      </c>
      <c r="N45" s="6">
        <v>115</v>
      </c>
      <c r="O45" s="2">
        <v>42550</v>
      </c>
      <c r="P45" s="2">
        <v>63825</v>
      </c>
    </row>
    <row r="46" spans="2:16">
      <c r="B46" s="1">
        <v>21</v>
      </c>
      <c r="D46" s="1" t="s">
        <v>284</v>
      </c>
      <c r="E46" s="1" t="s">
        <v>418</v>
      </c>
      <c r="F46" s="1" t="s">
        <v>1417</v>
      </c>
      <c r="G46" s="1" t="s">
        <v>292</v>
      </c>
      <c r="H46" s="3" t="s">
        <v>327</v>
      </c>
      <c r="I46" s="2">
        <v>900000</v>
      </c>
      <c r="J46" s="2">
        <v>100000</v>
      </c>
      <c r="K46" s="2">
        <v>1000000</v>
      </c>
      <c r="L46" s="2">
        <v>330000</v>
      </c>
      <c r="M46" s="6">
        <v>186</v>
      </c>
      <c r="N46" s="6">
        <v>186</v>
      </c>
      <c r="O46" s="2">
        <v>18600</v>
      </c>
      <c r="P46" s="2">
        <v>61380</v>
      </c>
    </row>
    <row r="47" spans="2:16">
      <c r="B47" s="1">
        <v>22</v>
      </c>
      <c r="D47" s="1" t="s">
        <v>284</v>
      </c>
      <c r="E47" s="1" t="s">
        <v>1418</v>
      </c>
      <c r="F47" s="1" t="s">
        <v>1419</v>
      </c>
      <c r="G47" s="1" t="s">
        <v>292</v>
      </c>
      <c r="H47" s="3" t="s">
        <v>330</v>
      </c>
      <c r="I47" s="2">
        <v>2500000</v>
      </c>
      <c r="J47" s="2">
        <v>0</v>
      </c>
      <c r="K47" s="2">
        <v>2500000</v>
      </c>
      <c r="L47" s="2">
        <v>250000</v>
      </c>
      <c r="M47" s="6">
        <v>200</v>
      </c>
      <c r="N47" s="6">
        <v>245</v>
      </c>
      <c r="O47" s="2">
        <v>0</v>
      </c>
      <c r="P47" s="2">
        <v>61250</v>
      </c>
    </row>
    <row r="48" spans="2:16">
      <c r="B48" s="1">
        <v>23</v>
      </c>
      <c r="D48" s="1" t="s">
        <v>284</v>
      </c>
      <c r="E48" s="1" t="s">
        <v>1418</v>
      </c>
      <c r="F48" s="1" t="s">
        <v>1420</v>
      </c>
      <c r="G48" s="1" t="s">
        <v>292</v>
      </c>
      <c r="H48" s="3" t="s">
        <v>330</v>
      </c>
      <c r="I48" s="2">
        <v>906320</v>
      </c>
      <c r="J48" s="2">
        <v>125000</v>
      </c>
      <c r="K48" s="2">
        <v>1031320</v>
      </c>
      <c r="L48" s="2">
        <v>152000</v>
      </c>
      <c r="M48" s="6">
        <v>122</v>
      </c>
      <c r="N48" s="6">
        <v>140</v>
      </c>
      <c r="O48" s="2">
        <v>17500</v>
      </c>
      <c r="P48" s="2">
        <v>21280</v>
      </c>
    </row>
    <row r="49" spans="1:16">
      <c r="C49" s="1">
        <v>12</v>
      </c>
      <c r="D49" s="1" t="s">
        <v>284</v>
      </c>
      <c r="E49" s="1" t="s">
        <v>1122</v>
      </c>
      <c r="F49" s="1" t="s">
        <v>1421</v>
      </c>
      <c r="G49" s="1" t="s">
        <v>283</v>
      </c>
      <c r="H49" s="3" t="s">
        <v>327</v>
      </c>
      <c r="I49" s="2">
        <v>806000</v>
      </c>
      <c r="J49" s="2">
        <v>100000</v>
      </c>
      <c r="K49" s="2">
        <v>906000</v>
      </c>
      <c r="L49" s="2">
        <v>198010</v>
      </c>
      <c r="M49" s="6">
        <v>154</v>
      </c>
      <c r="N49" s="6">
        <v>154</v>
      </c>
      <c r="O49" s="2">
        <v>15400</v>
      </c>
      <c r="P49" s="2">
        <v>30494</v>
      </c>
    </row>
    <row r="50" spans="1:16">
      <c r="B50" s="1">
        <v>24</v>
      </c>
      <c r="D50" s="1" t="s">
        <v>284</v>
      </c>
      <c r="E50" s="1" t="s">
        <v>1122</v>
      </c>
      <c r="F50" s="1" t="s">
        <v>1422</v>
      </c>
      <c r="G50" s="1" t="s">
        <v>292</v>
      </c>
      <c r="H50" s="3" t="s">
        <v>330</v>
      </c>
      <c r="I50" s="2">
        <v>787500</v>
      </c>
      <c r="J50" s="2">
        <v>0</v>
      </c>
      <c r="K50" s="2">
        <v>787500</v>
      </c>
      <c r="L50" s="2">
        <v>196110</v>
      </c>
      <c r="M50" s="6">
        <v>160</v>
      </c>
      <c r="N50" s="6">
        <v>197</v>
      </c>
      <c r="O50" s="2">
        <v>0</v>
      </c>
      <c r="P50" s="2">
        <v>38634</v>
      </c>
    </row>
    <row r="51" spans="1:16">
      <c r="B51" s="1">
        <v>25</v>
      </c>
      <c r="D51" s="1" t="s">
        <v>284</v>
      </c>
      <c r="E51" s="1" t="s">
        <v>810</v>
      </c>
      <c r="F51" s="1" t="s">
        <v>1423</v>
      </c>
      <c r="G51" s="1" t="s">
        <v>292</v>
      </c>
      <c r="H51" s="3" t="s">
        <v>327</v>
      </c>
      <c r="I51" s="2">
        <v>4078000</v>
      </c>
      <c r="J51" s="2">
        <v>471000</v>
      </c>
      <c r="K51" s="2">
        <v>4549000</v>
      </c>
      <c r="L51" s="2">
        <v>1205000</v>
      </c>
      <c r="M51" s="6">
        <v>280</v>
      </c>
      <c r="N51" s="6">
        <v>280</v>
      </c>
      <c r="O51" s="2">
        <v>131880</v>
      </c>
      <c r="P51" s="2">
        <v>337400</v>
      </c>
    </row>
    <row r="52" spans="1:16">
      <c r="C52" s="1">
        <v>13</v>
      </c>
      <c r="D52" s="1" t="s">
        <v>284</v>
      </c>
      <c r="E52" s="1" t="s">
        <v>1424</v>
      </c>
      <c r="F52" s="1" t="s">
        <v>1425</v>
      </c>
      <c r="G52" s="1" t="s">
        <v>283</v>
      </c>
      <c r="H52" s="3" t="s">
        <v>337</v>
      </c>
      <c r="I52" s="2">
        <v>801600</v>
      </c>
      <c r="J52" s="2">
        <v>214594</v>
      </c>
      <c r="K52" s="2">
        <v>1016194</v>
      </c>
      <c r="L52" s="2">
        <v>378919</v>
      </c>
      <c r="M52" s="6">
        <v>233</v>
      </c>
      <c r="N52" s="6">
        <v>363.4</v>
      </c>
      <c r="O52" s="2">
        <v>50000</v>
      </c>
      <c r="P52" s="2">
        <v>88288</v>
      </c>
    </row>
    <row r="53" spans="1:16">
      <c r="B53" s="1">
        <v>26</v>
      </c>
      <c r="D53" s="1" t="s">
        <v>284</v>
      </c>
      <c r="E53" s="1" t="s">
        <v>1426</v>
      </c>
      <c r="F53" s="1" t="s">
        <v>1427</v>
      </c>
      <c r="G53" s="1" t="s">
        <v>292</v>
      </c>
      <c r="H53" s="3" t="s">
        <v>330</v>
      </c>
      <c r="I53" s="2">
        <v>1500000</v>
      </c>
      <c r="J53" s="2">
        <v>250000</v>
      </c>
      <c r="K53" s="2">
        <v>1750000</v>
      </c>
      <c r="L53" s="2">
        <v>370000</v>
      </c>
      <c r="M53" s="6">
        <v>65</v>
      </c>
      <c r="N53" s="6">
        <v>79</v>
      </c>
      <c r="O53" s="2">
        <v>19750</v>
      </c>
      <c r="P53" s="2">
        <v>29230</v>
      </c>
    </row>
    <row r="54" spans="1:16">
      <c r="A54" s="1">
        <v>1</v>
      </c>
      <c r="E54" s="1" t="s">
        <v>1426</v>
      </c>
      <c r="F54" s="1" t="s">
        <v>1428</v>
      </c>
      <c r="G54" s="1" t="s">
        <v>282</v>
      </c>
      <c r="I54" s="2">
        <v>287394352</v>
      </c>
      <c r="J54" s="2">
        <v>0</v>
      </c>
      <c r="K54" s="2">
        <v>287394352</v>
      </c>
      <c r="L54" s="4" t="s">
        <v>325</v>
      </c>
      <c r="M54" s="73" t="s">
        <v>325</v>
      </c>
      <c r="N54" s="6">
        <v>50.05</v>
      </c>
      <c r="O54" s="2">
        <v>0</v>
      </c>
      <c r="P54" s="2">
        <v>0</v>
      </c>
    </row>
    <row r="55" spans="1:16">
      <c r="C55" s="1">
        <v>14</v>
      </c>
      <c r="D55" s="1" t="s">
        <v>284</v>
      </c>
      <c r="E55" s="1" t="s">
        <v>1429</v>
      </c>
      <c r="F55" s="1" t="s">
        <v>1445</v>
      </c>
      <c r="G55" s="1" t="s">
        <v>283</v>
      </c>
      <c r="H55" s="3" t="s">
        <v>327</v>
      </c>
      <c r="I55" s="2">
        <v>977900</v>
      </c>
      <c r="J55" s="2">
        <v>397410</v>
      </c>
      <c r="K55" s="2">
        <v>1375310</v>
      </c>
      <c r="L55" s="2">
        <v>397410</v>
      </c>
      <c r="M55" s="6">
        <v>173</v>
      </c>
      <c r="N55" s="6">
        <v>173</v>
      </c>
      <c r="O55" s="2">
        <v>68752</v>
      </c>
      <c r="P55" s="2">
        <v>68752</v>
      </c>
    </row>
    <row r="56" spans="1:16">
      <c r="C56" s="1">
        <v>15</v>
      </c>
      <c r="D56" s="1" t="s">
        <v>284</v>
      </c>
      <c r="E56" s="1" t="s">
        <v>1446</v>
      </c>
      <c r="F56" s="1" t="s">
        <v>1447</v>
      </c>
      <c r="G56" s="1" t="s">
        <v>283</v>
      </c>
      <c r="H56" s="3" t="s">
        <v>327</v>
      </c>
      <c r="I56" s="2">
        <v>7279286</v>
      </c>
      <c r="J56" s="2">
        <v>1000000</v>
      </c>
      <c r="K56" s="2">
        <v>8279286</v>
      </c>
      <c r="L56" s="2">
        <v>1919000</v>
      </c>
      <c r="M56" s="6">
        <v>60</v>
      </c>
      <c r="N56" s="6">
        <v>60</v>
      </c>
      <c r="O56" s="2">
        <v>60000</v>
      </c>
      <c r="P56" s="2">
        <v>115140</v>
      </c>
    </row>
    <row r="57" spans="1:16">
      <c r="B57" s="1">
        <v>27</v>
      </c>
      <c r="D57" s="1" t="s">
        <v>284</v>
      </c>
      <c r="E57" s="1" t="s">
        <v>1446</v>
      </c>
      <c r="F57" s="1" t="s">
        <v>1448</v>
      </c>
      <c r="G57" s="1" t="s">
        <v>292</v>
      </c>
      <c r="H57" s="3" t="s">
        <v>1344</v>
      </c>
      <c r="I57" s="2">
        <v>1250100</v>
      </c>
      <c r="J57" s="2">
        <v>0</v>
      </c>
      <c r="K57" s="2">
        <v>1250100</v>
      </c>
      <c r="L57" s="2">
        <v>191545</v>
      </c>
      <c r="M57" s="6">
        <v>340</v>
      </c>
      <c r="N57" s="6">
        <v>340</v>
      </c>
      <c r="O57" s="2">
        <v>0</v>
      </c>
      <c r="P57" s="2">
        <v>65125</v>
      </c>
    </row>
    <row r="58" spans="1:16">
      <c r="D58" s="1">
        <v>7</v>
      </c>
      <c r="E58" s="1" t="s">
        <v>1446</v>
      </c>
      <c r="F58" s="1" t="s">
        <v>1449</v>
      </c>
      <c r="G58" s="1" t="s">
        <v>293</v>
      </c>
      <c r="I58" s="2">
        <v>40000</v>
      </c>
      <c r="J58" s="2">
        <v>0</v>
      </c>
      <c r="K58" s="2">
        <v>40000</v>
      </c>
      <c r="L58" s="2">
        <v>4000</v>
      </c>
      <c r="M58" s="6">
        <v>171</v>
      </c>
      <c r="N58" s="6">
        <v>171</v>
      </c>
      <c r="O58" s="2">
        <v>0</v>
      </c>
      <c r="P58" s="2">
        <v>684</v>
      </c>
    </row>
    <row r="59" spans="1:16">
      <c r="C59" s="1">
        <v>16</v>
      </c>
      <c r="D59" s="1" t="s">
        <v>284</v>
      </c>
      <c r="E59" s="1" t="s">
        <v>1137</v>
      </c>
      <c r="F59" s="1" t="s">
        <v>1450</v>
      </c>
      <c r="G59" s="1" t="s">
        <v>283</v>
      </c>
      <c r="H59" s="3" t="s">
        <v>327</v>
      </c>
      <c r="I59" s="2">
        <v>528000</v>
      </c>
      <c r="J59" s="2">
        <v>255000</v>
      </c>
      <c r="K59" s="2">
        <v>783000</v>
      </c>
      <c r="L59" s="2">
        <v>255000</v>
      </c>
      <c r="M59" s="6">
        <v>137</v>
      </c>
      <c r="N59" s="6">
        <v>137</v>
      </c>
      <c r="O59" s="2">
        <v>34935</v>
      </c>
      <c r="P59" s="2">
        <v>34935</v>
      </c>
    </row>
    <row r="60" spans="1:16">
      <c r="B60" s="1">
        <v>28</v>
      </c>
      <c r="D60" s="1" t="s">
        <v>284</v>
      </c>
      <c r="E60" s="1" t="s">
        <v>1137</v>
      </c>
      <c r="F60" s="1" t="s">
        <v>1451</v>
      </c>
      <c r="G60" s="1" t="s">
        <v>292</v>
      </c>
      <c r="H60" s="3" t="s">
        <v>330</v>
      </c>
      <c r="I60" s="2">
        <v>981316</v>
      </c>
      <c r="J60" s="2">
        <v>0</v>
      </c>
      <c r="K60" s="2">
        <v>981316</v>
      </c>
      <c r="L60" s="2">
        <v>98132</v>
      </c>
      <c r="M60" s="6">
        <v>220</v>
      </c>
      <c r="N60" s="6">
        <v>240</v>
      </c>
      <c r="O60" s="2">
        <v>0</v>
      </c>
      <c r="P60" s="2">
        <v>23552</v>
      </c>
    </row>
    <row r="61" spans="1:16">
      <c r="C61" s="1">
        <v>17</v>
      </c>
      <c r="D61" s="1" t="s">
        <v>284</v>
      </c>
      <c r="E61" s="1" t="s">
        <v>691</v>
      </c>
      <c r="F61" s="1" t="s">
        <v>1452</v>
      </c>
      <c r="G61" s="1" t="s">
        <v>283</v>
      </c>
      <c r="H61" s="3" t="s">
        <v>327</v>
      </c>
      <c r="I61" s="2">
        <v>1175384</v>
      </c>
      <c r="J61" s="2">
        <v>230000</v>
      </c>
      <c r="K61" s="2">
        <v>1405384</v>
      </c>
      <c r="L61" s="2">
        <v>460000</v>
      </c>
      <c r="M61" s="6">
        <v>220</v>
      </c>
      <c r="N61" s="6">
        <v>220</v>
      </c>
      <c r="O61" s="2">
        <v>50600</v>
      </c>
      <c r="P61" s="2">
        <v>101200</v>
      </c>
    </row>
    <row r="62" spans="1:16">
      <c r="A62" s="1">
        <v>2</v>
      </c>
      <c r="E62" s="1" t="s">
        <v>691</v>
      </c>
      <c r="F62" s="1" t="s">
        <v>1453</v>
      </c>
      <c r="G62" s="1" t="s">
        <v>324</v>
      </c>
      <c r="I62" s="2">
        <v>244700000</v>
      </c>
      <c r="J62" s="2">
        <v>0</v>
      </c>
      <c r="K62" s="2">
        <v>244700000</v>
      </c>
      <c r="L62" s="4" t="s">
        <v>325</v>
      </c>
      <c r="M62" s="73" t="s">
        <v>325</v>
      </c>
      <c r="N62" s="6">
        <v>1935</v>
      </c>
      <c r="O62" s="2">
        <v>0</v>
      </c>
      <c r="P62" s="2">
        <v>0</v>
      </c>
    </row>
    <row r="63" spans="1:16">
      <c r="D63" s="1">
        <v>8</v>
      </c>
      <c r="E63" s="1" t="s">
        <v>697</v>
      </c>
      <c r="F63" s="1" t="s">
        <v>1175</v>
      </c>
      <c r="G63" s="1" t="s">
        <v>293</v>
      </c>
      <c r="I63" s="2">
        <v>2060000</v>
      </c>
      <c r="J63" s="2">
        <v>0</v>
      </c>
      <c r="K63" s="2">
        <v>2060000</v>
      </c>
      <c r="L63" s="2">
        <v>115000</v>
      </c>
      <c r="M63" s="6">
        <v>35</v>
      </c>
      <c r="N63" s="6">
        <v>45</v>
      </c>
      <c r="O63" s="2">
        <v>0</v>
      </c>
      <c r="P63" s="2">
        <v>5175</v>
      </c>
    </row>
    <row r="64" spans="1:16">
      <c r="C64" s="1">
        <v>18</v>
      </c>
      <c r="D64" s="1" t="s">
        <v>284</v>
      </c>
      <c r="E64" s="1" t="s">
        <v>434</v>
      </c>
      <c r="F64" s="1" t="s">
        <v>1456</v>
      </c>
      <c r="G64" s="1" t="s">
        <v>283</v>
      </c>
      <c r="H64" s="3" t="s">
        <v>327</v>
      </c>
      <c r="I64" s="2">
        <v>3403410</v>
      </c>
      <c r="J64" s="2">
        <v>627000</v>
      </c>
      <c r="K64" s="2">
        <v>4030410</v>
      </c>
      <c r="L64" s="2">
        <v>775000</v>
      </c>
      <c r="M64" s="6">
        <v>62</v>
      </c>
      <c r="N64" s="6">
        <v>62</v>
      </c>
      <c r="O64" s="2">
        <v>38874</v>
      </c>
      <c r="P64" s="2">
        <v>48050</v>
      </c>
    </row>
    <row r="65" spans="1:16">
      <c r="B65" s="1">
        <v>29</v>
      </c>
      <c r="D65" s="1" t="s">
        <v>284</v>
      </c>
      <c r="E65" s="1" t="s">
        <v>434</v>
      </c>
      <c r="F65" s="1" t="s">
        <v>1457</v>
      </c>
      <c r="G65" s="1" t="s">
        <v>292</v>
      </c>
      <c r="H65" s="3" t="s">
        <v>330</v>
      </c>
      <c r="I65" s="2">
        <v>1199870</v>
      </c>
      <c r="J65" s="2">
        <v>0</v>
      </c>
      <c r="K65" s="2">
        <v>1199870</v>
      </c>
      <c r="L65" s="2">
        <v>119987</v>
      </c>
      <c r="M65" s="6">
        <v>120</v>
      </c>
      <c r="N65" s="6">
        <v>135</v>
      </c>
      <c r="O65" s="2">
        <v>0</v>
      </c>
      <c r="P65" s="2">
        <v>16198</v>
      </c>
    </row>
    <row r="66" spans="1:16">
      <c r="B66" s="1">
        <v>30</v>
      </c>
      <c r="D66" s="1" t="s">
        <v>284</v>
      </c>
      <c r="E66" s="1" t="s">
        <v>812</v>
      </c>
      <c r="F66" s="1" t="s">
        <v>1458</v>
      </c>
      <c r="G66" s="1" t="s">
        <v>292</v>
      </c>
      <c r="H66" s="3" t="s">
        <v>327</v>
      </c>
      <c r="I66" s="2">
        <v>1274930</v>
      </c>
      <c r="J66" s="2">
        <v>0</v>
      </c>
      <c r="K66" s="2">
        <v>1274930</v>
      </c>
      <c r="L66" s="2">
        <v>403000</v>
      </c>
      <c r="M66" s="6">
        <v>590</v>
      </c>
      <c r="N66" s="6">
        <v>590</v>
      </c>
      <c r="O66" s="2">
        <v>0</v>
      </c>
      <c r="P66" s="2">
        <v>237770</v>
      </c>
    </row>
    <row r="67" spans="1:16">
      <c r="B67" s="1">
        <v>31</v>
      </c>
      <c r="D67" s="1" t="s">
        <v>284</v>
      </c>
      <c r="E67" s="1" t="s">
        <v>812</v>
      </c>
      <c r="F67" s="1" t="s">
        <v>1459</v>
      </c>
      <c r="G67" s="1" t="s">
        <v>292</v>
      </c>
      <c r="H67" s="3" t="s">
        <v>330</v>
      </c>
      <c r="I67" s="2">
        <v>1600000</v>
      </c>
      <c r="J67" s="2">
        <v>0</v>
      </c>
      <c r="K67" s="2">
        <v>1600000</v>
      </c>
      <c r="L67" s="2">
        <v>320000</v>
      </c>
      <c r="M67" s="6">
        <v>86</v>
      </c>
      <c r="N67" s="6">
        <v>95</v>
      </c>
      <c r="O67" s="2">
        <v>0</v>
      </c>
      <c r="P67" s="2">
        <v>30400</v>
      </c>
    </row>
    <row r="68" spans="1:16">
      <c r="B68" s="1">
        <v>32</v>
      </c>
      <c r="D68" s="1" t="s">
        <v>284</v>
      </c>
      <c r="E68" s="1" t="s">
        <v>1460</v>
      </c>
      <c r="F68" s="1" t="s">
        <v>1461</v>
      </c>
      <c r="G68" s="1" t="s">
        <v>292</v>
      </c>
      <c r="H68" s="3" t="s">
        <v>330</v>
      </c>
      <c r="I68" s="2">
        <v>1890000</v>
      </c>
      <c r="J68" s="2">
        <v>0</v>
      </c>
      <c r="K68" s="2">
        <v>1890000</v>
      </c>
      <c r="L68" s="2">
        <v>245000</v>
      </c>
      <c r="M68" s="6">
        <v>55</v>
      </c>
      <c r="N68" s="6">
        <v>62</v>
      </c>
      <c r="O68" s="2">
        <v>0</v>
      </c>
      <c r="P68" s="2">
        <v>15190</v>
      </c>
    </row>
    <row r="69" spans="1:16">
      <c r="C69" s="1">
        <v>19</v>
      </c>
      <c r="D69" s="1" t="s">
        <v>284</v>
      </c>
      <c r="E69" s="1" t="s">
        <v>437</v>
      </c>
      <c r="F69" s="1" t="s">
        <v>1462</v>
      </c>
      <c r="G69" s="1" t="s">
        <v>283</v>
      </c>
      <c r="H69" s="3" t="s">
        <v>327</v>
      </c>
      <c r="I69" s="2">
        <v>25605193</v>
      </c>
      <c r="J69" s="2">
        <v>4500000</v>
      </c>
      <c r="K69" s="2">
        <v>30105193</v>
      </c>
      <c r="L69" s="2">
        <v>6563012</v>
      </c>
      <c r="M69" s="6">
        <v>15</v>
      </c>
      <c r="N69" s="6">
        <v>15</v>
      </c>
      <c r="O69" s="2">
        <v>67500</v>
      </c>
      <c r="P69" s="2">
        <v>98445</v>
      </c>
    </row>
    <row r="70" spans="1:16">
      <c r="B70" s="1">
        <v>33</v>
      </c>
      <c r="D70" s="1" t="s">
        <v>284</v>
      </c>
      <c r="E70" s="1" t="s">
        <v>437</v>
      </c>
      <c r="F70" s="1" t="s">
        <v>1463</v>
      </c>
      <c r="G70" s="1" t="s">
        <v>292</v>
      </c>
      <c r="H70" s="3" t="s">
        <v>327</v>
      </c>
      <c r="I70" s="2">
        <v>5384550</v>
      </c>
      <c r="J70" s="2">
        <v>0</v>
      </c>
      <c r="K70" s="2">
        <v>5384550</v>
      </c>
      <c r="L70" s="2">
        <v>807690</v>
      </c>
      <c r="M70" s="6">
        <v>167</v>
      </c>
      <c r="N70" s="6">
        <v>167</v>
      </c>
      <c r="O70" s="2">
        <v>0</v>
      </c>
      <c r="P70" s="2">
        <v>134884</v>
      </c>
    </row>
    <row r="71" spans="1:16">
      <c r="D71" s="1">
        <v>9</v>
      </c>
      <c r="E71" s="1" t="s">
        <v>437</v>
      </c>
      <c r="F71" s="1" t="s">
        <v>1464</v>
      </c>
      <c r="G71" s="1" t="s">
        <v>293</v>
      </c>
      <c r="I71" s="2">
        <v>355600</v>
      </c>
      <c r="J71" s="2">
        <v>0</v>
      </c>
      <c r="K71" s="2">
        <v>355600</v>
      </c>
      <c r="L71" s="2">
        <v>88900</v>
      </c>
      <c r="M71" s="6">
        <v>112.5</v>
      </c>
      <c r="N71" s="6">
        <v>112.5</v>
      </c>
      <c r="O71" s="2">
        <v>0</v>
      </c>
      <c r="P71" s="2">
        <v>10001</v>
      </c>
    </row>
    <row r="72" spans="1:16">
      <c r="A72" s="1">
        <v>3</v>
      </c>
      <c r="D72" s="1" t="s">
        <v>284</v>
      </c>
      <c r="E72" s="1" t="s">
        <v>444</v>
      </c>
      <c r="F72" s="1" t="s">
        <v>1465</v>
      </c>
      <c r="G72" s="1" t="s">
        <v>324</v>
      </c>
      <c r="H72" s="3" t="s">
        <v>337</v>
      </c>
      <c r="I72" s="2">
        <v>209756098</v>
      </c>
      <c r="J72" s="2">
        <v>0</v>
      </c>
      <c r="K72" s="2">
        <v>209756098</v>
      </c>
      <c r="L72" s="2">
        <v>120940000</v>
      </c>
      <c r="M72" s="6">
        <v>205</v>
      </c>
      <c r="N72" s="6">
        <v>205</v>
      </c>
      <c r="O72" s="2">
        <v>0</v>
      </c>
      <c r="P72" s="2">
        <v>24792700</v>
      </c>
    </row>
    <row r="73" spans="1:16">
      <c r="C73" s="1">
        <v>20</v>
      </c>
      <c r="D73" s="1" t="s">
        <v>284</v>
      </c>
      <c r="E73" s="1" t="s">
        <v>444</v>
      </c>
      <c r="F73" s="1" t="s">
        <v>1466</v>
      </c>
      <c r="G73" s="1" t="s">
        <v>283</v>
      </c>
      <c r="H73" s="3" t="s">
        <v>337</v>
      </c>
      <c r="I73" s="2">
        <v>979676</v>
      </c>
      <c r="J73" s="2">
        <v>250000</v>
      </c>
      <c r="K73" s="2">
        <v>1229676</v>
      </c>
      <c r="L73" s="2">
        <v>402288</v>
      </c>
      <c r="M73" s="6">
        <v>180</v>
      </c>
      <c r="N73" s="6">
        <v>208</v>
      </c>
      <c r="O73" s="2">
        <v>45000</v>
      </c>
      <c r="P73" s="2">
        <v>72412</v>
      </c>
    </row>
    <row r="74" spans="1:16">
      <c r="B74" s="1">
        <v>34</v>
      </c>
      <c r="E74" s="1" t="s">
        <v>444</v>
      </c>
      <c r="F74" s="1" t="s">
        <v>1467</v>
      </c>
      <c r="G74" s="1" t="s">
        <v>292</v>
      </c>
      <c r="I74" s="2">
        <v>47000</v>
      </c>
      <c r="J74" s="2">
        <v>0</v>
      </c>
      <c r="K74" s="2">
        <v>47000</v>
      </c>
      <c r="L74" s="4" t="s">
        <v>325</v>
      </c>
      <c r="M74" s="73" t="s">
        <v>325</v>
      </c>
      <c r="N74" s="2">
        <v>34500</v>
      </c>
      <c r="O74" s="2">
        <v>0</v>
      </c>
      <c r="P74" s="2">
        <v>0</v>
      </c>
    </row>
    <row r="75" spans="1:16">
      <c r="B75" s="1">
        <v>35</v>
      </c>
      <c r="D75" s="1" t="s">
        <v>284</v>
      </c>
      <c r="E75" s="1" t="s">
        <v>1315</v>
      </c>
      <c r="F75" s="1" t="s">
        <v>1468</v>
      </c>
      <c r="G75" s="1" t="s">
        <v>292</v>
      </c>
      <c r="H75" s="3" t="s">
        <v>327</v>
      </c>
      <c r="I75" s="2">
        <v>3750000</v>
      </c>
      <c r="J75" s="2">
        <v>0</v>
      </c>
      <c r="K75" s="2">
        <v>3750000</v>
      </c>
      <c r="L75" s="2">
        <v>682209</v>
      </c>
      <c r="M75" s="6">
        <v>94</v>
      </c>
      <c r="N75" s="6">
        <v>94</v>
      </c>
      <c r="O75" s="2">
        <v>0</v>
      </c>
      <c r="P75" s="2">
        <v>64128</v>
      </c>
    </row>
    <row r="76" spans="1:16">
      <c r="B76" s="1">
        <v>36</v>
      </c>
      <c r="D76" s="1" t="s">
        <v>284</v>
      </c>
      <c r="E76" s="1" t="s">
        <v>1315</v>
      </c>
      <c r="F76" s="1" t="s">
        <v>1469</v>
      </c>
      <c r="G76" s="1" t="s">
        <v>292</v>
      </c>
      <c r="H76" s="3" t="s">
        <v>327</v>
      </c>
      <c r="I76" s="2">
        <v>1241760</v>
      </c>
      <c r="J76" s="2">
        <v>310440</v>
      </c>
      <c r="K76" s="2">
        <v>1552200</v>
      </c>
      <c r="L76" s="2">
        <v>310440</v>
      </c>
      <c r="M76" s="6">
        <v>113</v>
      </c>
      <c r="N76" s="6">
        <v>113</v>
      </c>
      <c r="O76" s="2">
        <v>35080</v>
      </c>
      <c r="P76" s="2">
        <v>35080</v>
      </c>
    </row>
    <row r="77" spans="1:16">
      <c r="B77" s="1">
        <v>37</v>
      </c>
      <c r="D77" s="1" t="s">
        <v>284</v>
      </c>
      <c r="E77" s="1" t="s">
        <v>1146</v>
      </c>
      <c r="F77" s="1" t="s">
        <v>1470</v>
      </c>
      <c r="G77" s="1" t="s">
        <v>292</v>
      </c>
      <c r="H77" s="3" t="s">
        <v>327</v>
      </c>
      <c r="I77" s="2">
        <v>1251879</v>
      </c>
      <c r="J77" s="2">
        <v>0</v>
      </c>
      <c r="K77" s="2">
        <v>1251879</v>
      </c>
      <c r="L77" s="2">
        <v>280000</v>
      </c>
      <c r="M77" s="6">
        <v>290</v>
      </c>
      <c r="N77" s="6">
        <v>290</v>
      </c>
      <c r="O77" s="2">
        <v>0</v>
      </c>
      <c r="P77" s="2">
        <v>81200</v>
      </c>
    </row>
    <row r="78" spans="1:16">
      <c r="B78" s="1">
        <v>38</v>
      </c>
      <c r="E78" s="1" t="s">
        <v>1146</v>
      </c>
      <c r="F78" s="1" t="s">
        <v>1471</v>
      </c>
      <c r="G78" s="1" t="s">
        <v>292</v>
      </c>
      <c r="H78" s="3" t="s">
        <v>909</v>
      </c>
      <c r="I78" s="2">
        <v>2077750</v>
      </c>
      <c r="J78" s="2">
        <v>0</v>
      </c>
      <c r="K78" s="2">
        <v>2077750</v>
      </c>
      <c r="L78" s="2">
        <v>265429</v>
      </c>
      <c r="M78" s="6">
        <v>160</v>
      </c>
      <c r="N78" s="6">
        <v>160</v>
      </c>
      <c r="O78" s="2">
        <v>0</v>
      </c>
      <c r="P78" s="2">
        <v>42469</v>
      </c>
    </row>
    <row r="79" spans="1:16">
      <c r="B79" s="1">
        <v>39</v>
      </c>
      <c r="E79" s="1" t="s">
        <v>1149</v>
      </c>
      <c r="F79" s="1" t="s">
        <v>1472</v>
      </c>
      <c r="G79" s="1" t="s">
        <v>292</v>
      </c>
      <c r="H79" s="3" t="s">
        <v>1344</v>
      </c>
      <c r="I79" s="2">
        <v>1600000</v>
      </c>
      <c r="J79" s="2">
        <v>0</v>
      </c>
      <c r="K79" s="2">
        <v>1600000</v>
      </c>
      <c r="L79" s="2">
        <v>171321</v>
      </c>
      <c r="M79" s="6">
        <v>106</v>
      </c>
      <c r="N79" s="6">
        <v>106</v>
      </c>
      <c r="O79" s="2">
        <v>0</v>
      </c>
      <c r="P79" s="2">
        <v>18160</v>
      </c>
    </row>
    <row r="80" spans="1:16">
      <c r="A80" s="1">
        <v>4</v>
      </c>
      <c r="D80" s="1" t="s">
        <v>284</v>
      </c>
      <c r="E80" s="1" t="s">
        <v>1149</v>
      </c>
      <c r="F80" s="1" t="s">
        <v>1473</v>
      </c>
      <c r="G80" s="1" t="s">
        <v>324</v>
      </c>
      <c r="H80" s="3" t="s">
        <v>337</v>
      </c>
      <c r="I80" s="2">
        <v>173847788</v>
      </c>
      <c r="J80" s="2">
        <v>0</v>
      </c>
      <c r="K80" s="2">
        <v>173847788</v>
      </c>
      <c r="L80" s="2">
        <v>52900000</v>
      </c>
      <c r="M80" s="6">
        <v>140</v>
      </c>
      <c r="N80" s="6">
        <v>175</v>
      </c>
      <c r="O80" s="2">
        <v>0</v>
      </c>
      <c r="P80" s="2">
        <v>7406000</v>
      </c>
    </row>
    <row r="81" spans="1:16">
      <c r="B81" s="1">
        <v>40</v>
      </c>
      <c r="D81" s="1" t="s">
        <v>284</v>
      </c>
      <c r="E81" s="1" t="s">
        <v>446</v>
      </c>
      <c r="F81" s="1" t="s">
        <v>1474</v>
      </c>
      <c r="G81" s="1" t="s">
        <v>292</v>
      </c>
      <c r="H81" s="3" t="s">
        <v>337</v>
      </c>
      <c r="I81" s="2">
        <v>7641181</v>
      </c>
      <c r="J81" s="2">
        <v>358819</v>
      </c>
      <c r="K81" s="2">
        <v>8000000</v>
      </c>
      <c r="L81" s="2">
        <v>1336378</v>
      </c>
      <c r="M81" s="6">
        <v>125</v>
      </c>
      <c r="N81" s="6">
        <v>170</v>
      </c>
      <c r="O81" s="2">
        <v>44852</v>
      </c>
      <c r="P81" s="2">
        <v>167047</v>
      </c>
    </row>
    <row r="82" spans="1:16">
      <c r="B82" s="1">
        <v>41</v>
      </c>
      <c r="E82" s="1" t="s">
        <v>446</v>
      </c>
      <c r="F82" s="1" t="s">
        <v>1475</v>
      </c>
      <c r="G82" s="1" t="s">
        <v>292</v>
      </c>
      <c r="H82" s="3" t="s">
        <v>327</v>
      </c>
      <c r="I82" s="2">
        <v>6040681</v>
      </c>
      <c r="J82" s="2">
        <v>857140</v>
      </c>
      <c r="K82" s="2">
        <v>6897821</v>
      </c>
      <c r="L82" s="2">
        <v>1484765</v>
      </c>
      <c r="M82" s="6">
        <v>28</v>
      </c>
      <c r="N82" s="6">
        <v>28</v>
      </c>
      <c r="O82" s="2">
        <v>24000</v>
      </c>
      <c r="P82" s="2">
        <v>41573</v>
      </c>
    </row>
    <row r="83" spans="1:16">
      <c r="B83" s="1">
        <v>42</v>
      </c>
      <c r="E83" s="1" t="s">
        <v>446</v>
      </c>
      <c r="F83" s="1" t="s">
        <v>1476</v>
      </c>
      <c r="G83" s="1" t="s">
        <v>292</v>
      </c>
      <c r="H83" s="3" t="s">
        <v>327</v>
      </c>
      <c r="I83" s="2">
        <v>6133785</v>
      </c>
      <c r="J83" s="2">
        <v>830000</v>
      </c>
      <c r="K83" s="2">
        <v>6963785</v>
      </c>
      <c r="L83" s="2">
        <v>1732857</v>
      </c>
      <c r="M83" s="6">
        <v>126</v>
      </c>
      <c r="N83" s="6">
        <v>126</v>
      </c>
      <c r="O83" s="2">
        <v>104580</v>
      </c>
      <c r="P83" s="2">
        <v>218340</v>
      </c>
    </row>
    <row r="84" spans="1:16">
      <c r="B84" s="1">
        <v>43</v>
      </c>
      <c r="D84" s="1" t="s">
        <v>284</v>
      </c>
      <c r="E84" s="1" t="s">
        <v>1153</v>
      </c>
      <c r="F84" s="1" t="s">
        <v>1477</v>
      </c>
      <c r="G84" s="1" t="s">
        <v>292</v>
      </c>
      <c r="H84" s="3" t="s">
        <v>327</v>
      </c>
      <c r="I84" s="2">
        <v>3314928</v>
      </c>
      <c r="J84" s="2">
        <v>0</v>
      </c>
      <c r="K84" s="2">
        <v>3314928</v>
      </c>
      <c r="L84" s="2">
        <v>497239</v>
      </c>
      <c r="M84" s="6">
        <v>227</v>
      </c>
      <c r="N84" s="6">
        <v>227</v>
      </c>
      <c r="O84" s="2">
        <v>0</v>
      </c>
      <c r="P84" s="2">
        <v>112873</v>
      </c>
    </row>
    <row r="85" spans="1:16">
      <c r="B85" s="1">
        <v>44</v>
      </c>
      <c r="E85" s="1" t="s">
        <v>1153</v>
      </c>
      <c r="F85" s="1" t="s">
        <v>1478</v>
      </c>
      <c r="G85" s="1" t="s">
        <v>292</v>
      </c>
      <c r="I85" s="2">
        <v>1000000</v>
      </c>
      <c r="J85" s="2">
        <v>0</v>
      </c>
      <c r="K85" s="2">
        <v>1000000</v>
      </c>
      <c r="L85" s="4" t="s">
        <v>325</v>
      </c>
      <c r="M85" s="73" t="s">
        <v>325</v>
      </c>
      <c r="N85" s="6">
        <v>225</v>
      </c>
      <c r="O85" s="2">
        <v>0</v>
      </c>
      <c r="P85" s="2">
        <v>0</v>
      </c>
    </row>
    <row r="86" spans="1:16">
      <c r="C86" s="1">
        <v>21</v>
      </c>
      <c r="E86" s="1" t="s">
        <v>1153</v>
      </c>
      <c r="F86" s="1" t="s">
        <v>1479</v>
      </c>
      <c r="G86" s="1" t="s">
        <v>283</v>
      </c>
      <c r="H86" s="3" t="s">
        <v>327</v>
      </c>
      <c r="I86" s="2">
        <v>3387000</v>
      </c>
      <c r="J86" s="2">
        <v>461538</v>
      </c>
      <c r="K86" s="2">
        <v>3848538</v>
      </c>
      <c r="L86" s="4">
        <v>692308</v>
      </c>
      <c r="M86" s="73">
        <v>65</v>
      </c>
      <c r="N86" s="6">
        <v>65</v>
      </c>
      <c r="O86" s="2">
        <v>30000</v>
      </c>
      <c r="P86" s="2">
        <v>45000</v>
      </c>
    </row>
    <row r="87" spans="1:16">
      <c r="L87" s="4"/>
      <c r="M87" s="73"/>
    </row>
    <row r="88" spans="1:16">
      <c r="F88" s="1" t="s">
        <v>284</v>
      </c>
      <c r="L88" s="4"/>
      <c r="M88" s="73"/>
    </row>
    <row r="89" spans="1:16">
      <c r="E89" s="30" t="s">
        <v>1704</v>
      </c>
      <c r="G89" s="3"/>
      <c r="L89" s="4"/>
      <c r="M89" s="5"/>
      <c r="N89" s="5"/>
      <c r="P89" s="4"/>
    </row>
    <row r="90" spans="1:16">
      <c r="G90" s="3"/>
      <c r="L90" s="4"/>
      <c r="M90" s="5"/>
      <c r="N90" s="5"/>
      <c r="P90" s="4"/>
    </row>
    <row r="91" spans="1:16">
      <c r="E91" s="27"/>
      <c r="F91" s="7"/>
      <c r="G91" s="9"/>
      <c r="H91" s="9"/>
      <c r="I91" s="8"/>
      <c r="J91" s="8"/>
      <c r="K91" s="8"/>
      <c r="L91" s="10"/>
      <c r="M91" s="11"/>
      <c r="N91" s="12"/>
      <c r="O91" s="11" t="s">
        <v>280</v>
      </c>
      <c r="P91" s="11" t="s">
        <v>281</v>
      </c>
    </row>
    <row r="92" spans="1:16">
      <c r="A92" s="1" t="s">
        <v>282</v>
      </c>
      <c r="C92" s="1" t="s">
        <v>283</v>
      </c>
      <c r="E92" s="28" t="s">
        <v>284</v>
      </c>
      <c r="F92" s="13"/>
      <c r="G92" s="15"/>
      <c r="H92" s="15" t="s">
        <v>285</v>
      </c>
      <c r="I92" s="16" t="s">
        <v>286</v>
      </c>
      <c r="J92" s="16" t="s">
        <v>286</v>
      </c>
      <c r="K92" s="16" t="s">
        <v>287</v>
      </c>
      <c r="L92" s="16" t="s">
        <v>286</v>
      </c>
      <c r="M92" s="17" t="s">
        <v>288</v>
      </c>
      <c r="N92" s="18" t="s">
        <v>289</v>
      </c>
      <c r="O92" s="16" t="s">
        <v>290</v>
      </c>
      <c r="P92" s="16" t="s">
        <v>291</v>
      </c>
    </row>
    <row r="93" spans="1:16">
      <c r="A93" s="3" t="s">
        <v>284</v>
      </c>
      <c r="B93" s="3" t="s">
        <v>292</v>
      </c>
      <c r="C93" s="3" t="s">
        <v>284</v>
      </c>
      <c r="D93" s="3" t="s">
        <v>293</v>
      </c>
      <c r="E93" s="28" t="s">
        <v>294</v>
      </c>
      <c r="F93" s="13" t="s">
        <v>295</v>
      </c>
      <c r="G93" s="15" t="s">
        <v>297</v>
      </c>
      <c r="H93" s="15" t="s">
        <v>298</v>
      </c>
      <c r="I93" s="16" t="s">
        <v>299</v>
      </c>
      <c r="J93" s="16" t="s">
        <v>299</v>
      </c>
      <c r="K93" s="16" t="s">
        <v>300</v>
      </c>
      <c r="L93" s="16" t="s">
        <v>299</v>
      </c>
      <c r="M93" s="17" t="s">
        <v>301</v>
      </c>
      <c r="N93" s="18" t="s">
        <v>302</v>
      </c>
      <c r="O93" s="16" t="s">
        <v>303</v>
      </c>
      <c r="P93" s="16" t="s">
        <v>304</v>
      </c>
    </row>
    <row r="94" spans="1:16">
      <c r="E94" s="28"/>
      <c r="F94" s="13"/>
      <c r="G94" s="15" t="s">
        <v>306</v>
      </c>
      <c r="H94" s="15" t="s">
        <v>307</v>
      </c>
      <c r="I94" s="16" t="s">
        <v>308</v>
      </c>
      <c r="J94" s="16" t="s">
        <v>309</v>
      </c>
      <c r="K94" s="16" t="s">
        <v>310</v>
      </c>
      <c r="L94" s="16" t="s">
        <v>311</v>
      </c>
      <c r="M94" s="17" t="s">
        <v>312</v>
      </c>
      <c r="N94" s="18" t="s">
        <v>312</v>
      </c>
      <c r="O94" s="18" t="s">
        <v>313</v>
      </c>
      <c r="P94" s="18" t="s">
        <v>313</v>
      </c>
    </row>
    <row r="95" spans="1:16">
      <c r="E95" s="29" t="s">
        <v>284</v>
      </c>
      <c r="F95" s="19"/>
      <c r="G95" s="21"/>
      <c r="H95" s="21"/>
      <c r="I95" s="22" t="s">
        <v>288</v>
      </c>
      <c r="J95" s="22"/>
      <c r="K95" s="22" t="s">
        <v>288</v>
      </c>
      <c r="L95" s="22"/>
      <c r="M95" s="23"/>
      <c r="N95" s="24"/>
      <c r="O95" s="22" t="s">
        <v>314</v>
      </c>
      <c r="P95" s="22" t="s">
        <v>314</v>
      </c>
    </row>
    <row r="96" spans="1:16">
      <c r="L96" s="4"/>
      <c r="M96" s="73"/>
    </row>
    <row r="97" spans="2:16">
      <c r="C97" s="1">
        <v>22</v>
      </c>
      <c r="E97" s="1" t="s">
        <v>1480</v>
      </c>
      <c r="F97" s="1" t="s">
        <v>1481</v>
      </c>
      <c r="G97" s="1" t="s">
        <v>283</v>
      </c>
      <c r="H97" s="3" t="s">
        <v>327</v>
      </c>
      <c r="I97" s="2">
        <v>1330190</v>
      </c>
      <c r="J97" s="2">
        <v>531900</v>
      </c>
      <c r="K97" s="2">
        <v>1862090</v>
      </c>
      <c r="L97" s="2">
        <v>625500</v>
      </c>
      <c r="M97" s="6">
        <v>225</v>
      </c>
      <c r="N97" s="6">
        <v>225</v>
      </c>
      <c r="O97" s="2">
        <v>119678</v>
      </c>
      <c r="P97" s="2">
        <v>140738</v>
      </c>
    </row>
    <row r="98" spans="2:16">
      <c r="B98" s="1">
        <v>45</v>
      </c>
      <c r="E98" s="1" t="s">
        <v>1480</v>
      </c>
      <c r="F98" s="1" t="s">
        <v>1482</v>
      </c>
      <c r="G98" s="1" t="s">
        <v>292</v>
      </c>
      <c r="H98" s="3" t="s">
        <v>330</v>
      </c>
      <c r="I98" s="2">
        <v>1076880</v>
      </c>
      <c r="J98" s="2">
        <v>0</v>
      </c>
      <c r="K98" s="2">
        <v>1076880</v>
      </c>
      <c r="L98" s="2">
        <v>107688</v>
      </c>
      <c r="M98" s="6">
        <v>215</v>
      </c>
      <c r="N98" s="6">
        <v>220</v>
      </c>
      <c r="O98" s="2">
        <v>0</v>
      </c>
      <c r="P98" s="2">
        <v>23691</v>
      </c>
    </row>
    <row r="99" spans="2:16">
      <c r="B99" s="1">
        <v>46</v>
      </c>
      <c r="E99" s="1" t="s">
        <v>1483</v>
      </c>
      <c r="F99" s="1" t="s">
        <v>1484</v>
      </c>
      <c r="G99" s="1" t="s">
        <v>292</v>
      </c>
      <c r="I99" s="2">
        <v>2696400</v>
      </c>
      <c r="J99" s="2">
        <v>0</v>
      </c>
      <c r="K99" s="2">
        <v>2696400</v>
      </c>
      <c r="L99" s="4" t="s">
        <v>325</v>
      </c>
      <c r="M99" s="73" t="s">
        <v>325</v>
      </c>
      <c r="N99" s="6">
        <v>245</v>
      </c>
      <c r="O99" s="2">
        <v>0</v>
      </c>
      <c r="P99" s="2">
        <v>0</v>
      </c>
    </row>
    <row r="100" spans="2:16">
      <c r="C100" s="1">
        <v>23</v>
      </c>
      <c r="E100" s="1" t="s">
        <v>1483</v>
      </c>
      <c r="F100" s="1" t="s">
        <v>1485</v>
      </c>
      <c r="G100" s="1" t="s">
        <v>283</v>
      </c>
      <c r="H100" s="3" t="s">
        <v>327</v>
      </c>
      <c r="I100" s="2">
        <v>2015140</v>
      </c>
      <c r="J100" s="2">
        <v>560000</v>
      </c>
      <c r="K100" s="2">
        <v>2575140</v>
      </c>
      <c r="L100" s="2">
        <v>560000</v>
      </c>
      <c r="M100" s="6">
        <v>125</v>
      </c>
      <c r="N100" s="6">
        <v>125</v>
      </c>
      <c r="O100" s="2">
        <v>70000</v>
      </c>
      <c r="P100" s="2">
        <v>70000</v>
      </c>
    </row>
    <row r="101" spans="2:16">
      <c r="B101" s="1">
        <v>47</v>
      </c>
      <c r="E101" s="1" t="s">
        <v>1486</v>
      </c>
      <c r="F101" s="1" t="s">
        <v>1487</v>
      </c>
      <c r="G101" s="1" t="s">
        <v>292</v>
      </c>
      <c r="H101" s="3" t="s">
        <v>327</v>
      </c>
      <c r="I101" s="2">
        <v>1308000</v>
      </c>
      <c r="J101" s="2">
        <v>0</v>
      </c>
      <c r="K101" s="2">
        <v>1308000</v>
      </c>
      <c r="L101" s="2">
        <v>189252</v>
      </c>
      <c r="M101" s="6">
        <v>570</v>
      </c>
      <c r="N101" s="6">
        <v>570</v>
      </c>
      <c r="O101" s="2">
        <v>0</v>
      </c>
      <c r="P101" s="2">
        <v>107874</v>
      </c>
    </row>
    <row r="102" spans="2:16">
      <c r="B102" s="1">
        <v>48</v>
      </c>
      <c r="E102" s="1" t="s">
        <v>1486</v>
      </c>
      <c r="F102" s="1" t="s">
        <v>1488</v>
      </c>
      <c r="G102" s="1" t="s">
        <v>292</v>
      </c>
      <c r="H102" s="3" t="s">
        <v>330</v>
      </c>
      <c r="I102" s="2">
        <v>1171094</v>
      </c>
      <c r="J102" s="2">
        <v>0</v>
      </c>
      <c r="K102" s="2">
        <v>1171094</v>
      </c>
      <c r="L102" s="2">
        <v>175664</v>
      </c>
      <c r="M102" s="6">
        <v>195</v>
      </c>
      <c r="N102" s="6">
        <v>220</v>
      </c>
      <c r="O102" s="2">
        <v>0</v>
      </c>
      <c r="P102" s="2">
        <v>38646</v>
      </c>
    </row>
    <row r="103" spans="2:16">
      <c r="B103" s="1">
        <v>49</v>
      </c>
      <c r="E103" s="1" t="s">
        <v>1486</v>
      </c>
      <c r="F103" s="1" t="s">
        <v>1489</v>
      </c>
      <c r="G103" s="1" t="s">
        <v>292</v>
      </c>
      <c r="H103" s="3" t="s">
        <v>330</v>
      </c>
      <c r="I103" s="2">
        <v>1012000</v>
      </c>
      <c r="J103" s="2">
        <v>0</v>
      </c>
      <c r="K103" s="2">
        <v>1012000</v>
      </c>
      <c r="L103" s="2">
        <v>101200</v>
      </c>
      <c r="M103" s="6">
        <v>80</v>
      </c>
      <c r="N103" s="6">
        <v>85</v>
      </c>
      <c r="O103" s="2">
        <v>0</v>
      </c>
      <c r="P103" s="2">
        <v>8602</v>
      </c>
    </row>
    <row r="104" spans="2:16">
      <c r="B104" s="1">
        <v>50</v>
      </c>
      <c r="E104" s="1" t="s">
        <v>1486</v>
      </c>
      <c r="F104" s="1" t="s">
        <v>1490</v>
      </c>
      <c r="G104" s="1" t="s">
        <v>292</v>
      </c>
      <c r="H104" s="3" t="s">
        <v>330</v>
      </c>
      <c r="I104" s="2">
        <v>1607646</v>
      </c>
      <c r="J104" s="2">
        <v>0</v>
      </c>
      <c r="K104" s="2">
        <v>1607646</v>
      </c>
      <c r="L104" s="2">
        <v>116220</v>
      </c>
      <c r="M104" s="6">
        <v>98</v>
      </c>
      <c r="N104" s="6">
        <v>105</v>
      </c>
      <c r="O104" s="2">
        <v>0</v>
      </c>
      <c r="P104" s="2">
        <v>12203</v>
      </c>
    </row>
    <row r="105" spans="2:16">
      <c r="C105" s="1">
        <v>24</v>
      </c>
      <c r="E105" s="1" t="s">
        <v>1486</v>
      </c>
      <c r="F105" s="1" t="s">
        <v>1499</v>
      </c>
      <c r="G105" s="1" t="s">
        <v>283</v>
      </c>
      <c r="H105" s="3" t="s">
        <v>909</v>
      </c>
      <c r="I105" s="2">
        <v>313875</v>
      </c>
      <c r="J105" s="2">
        <v>0</v>
      </c>
      <c r="K105" s="2">
        <v>313875</v>
      </c>
      <c r="L105" s="4">
        <v>5300</v>
      </c>
      <c r="M105" s="73">
        <v>1050</v>
      </c>
      <c r="N105" s="6">
        <v>1050</v>
      </c>
      <c r="O105" s="2">
        <v>5565</v>
      </c>
      <c r="P105" s="2">
        <v>5565</v>
      </c>
    </row>
    <row r="106" spans="2:16">
      <c r="D106" s="1">
        <v>10</v>
      </c>
      <c r="E106" s="1" t="s">
        <v>1486</v>
      </c>
      <c r="F106" s="1" t="s">
        <v>1500</v>
      </c>
      <c r="G106" s="1" t="s">
        <v>293</v>
      </c>
      <c r="I106" s="2">
        <v>500000</v>
      </c>
      <c r="J106" s="2">
        <v>0</v>
      </c>
      <c r="K106" s="2">
        <v>500000</v>
      </c>
      <c r="L106" s="4">
        <v>50000</v>
      </c>
      <c r="M106" s="73">
        <v>100</v>
      </c>
      <c r="N106" s="6">
        <v>105</v>
      </c>
      <c r="O106" s="2">
        <v>0</v>
      </c>
      <c r="P106" s="2">
        <v>5250</v>
      </c>
    </row>
    <row r="107" spans="2:16">
      <c r="D107" s="1">
        <v>11</v>
      </c>
      <c r="E107" s="1" t="s">
        <v>1486</v>
      </c>
      <c r="F107" s="1" t="s">
        <v>1501</v>
      </c>
      <c r="G107" s="1" t="s">
        <v>293</v>
      </c>
      <c r="I107" s="2">
        <v>595000</v>
      </c>
      <c r="J107" s="2">
        <v>0</v>
      </c>
      <c r="K107" s="2">
        <v>595000</v>
      </c>
      <c r="L107" s="4">
        <v>119000</v>
      </c>
      <c r="M107" s="73">
        <v>80</v>
      </c>
      <c r="N107" s="6">
        <v>85</v>
      </c>
      <c r="O107" s="2">
        <v>0</v>
      </c>
      <c r="P107" s="2">
        <v>10115</v>
      </c>
    </row>
    <row r="108" spans="2:16">
      <c r="D108" s="1">
        <v>12</v>
      </c>
      <c r="E108" s="1" t="s">
        <v>1502</v>
      </c>
      <c r="F108" s="1" t="s">
        <v>1136</v>
      </c>
      <c r="G108" s="1" t="s">
        <v>293</v>
      </c>
      <c r="I108" s="2">
        <v>610000</v>
      </c>
      <c r="J108" s="2">
        <v>0</v>
      </c>
      <c r="K108" s="2">
        <v>610000</v>
      </c>
      <c r="L108" s="4">
        <v>73200</v>
      </c>
      <c r="M108" s="73">
        <v>100</v>
      </c>
      <c r="N108" s="6">
        <v>109</v>
      </c>
      <c r="O108" s="2">
        <v>0</v>
      </c>
      <c r="P108" s="2">
        <v>7979</v>
      </c>
    </row>
    <row r="109" spans="2:16">
      <c r="B109" s="1">
        <v>51</v>
      </c>
      <c r="E109" s="1" t="s">
        <v>1502</v>
      </c>
      <c r="F109" s="1" t="s">
        <v>1503</v>
      </c>
      <c r="G109" s="1" t="s">
        <v>292</v>
      </c>
      <c r="H109" s="3" t="s">
        <v>330</v>
      </c>
      <c r="I109" s="2">
        <v>2000000</v>
      </c>
      <c r="J109" s="2">
        <v>0</v>
      </c>
      <c r="K109" s="2">
        <v>2000000</v>
      </c>
      <c r="L109" s="2">
        <v>200000</v>
      </c>
      <c r="M109" s="6">
        <v>210</v>
      </c>
      <c r="N109" s="6">
        <v>230</v>
      </c>
      <c r="O109" s="2">
        <v>0</v>
      </c>
      <c r="P109" s="2">
        <v>46000</v>
      </c>
    </row>
    <row r="110" spans="2:16">
      <c r="B110" s="1">
        <v>52</v>
      </c>
      <c r="E110" s="1" t="s">
        <v>1502</v>
      </c>
      <c r="F110" s="1" t="s">
        <v>1504</v>
      </c>
      <c r="G110" s="1" t="s">
        <v>292</v>
      </c>
      <c r="H110" s="3" t="s">
        <v>330</v>
      </c>
      <c r="I110" s="2">
        <v>1296267</v>
      </c>
      <c r="J110" s="2">
        <v>0</v>
      </c>
      <c r="K110" s="2">
        <v>1296267</v>
      </c>
      <c r="L110" s="2">
        <v>335209</v>
      </c>
      <c r="M110" s="6">
        <v>210</v>
      </c>
      <c r="N110" s="6">
        <v>230</v>
      </c>
      <c r="O110" s="2">
        <v>0</v>
      </c>
      <c r="P110" s="2">
        <v>77098</v>
      </c>
    </row>
    <row r="111" spans="2:16">
      <c r="B111" s="1">
        <v>53</v>
      </c>
      <c r="E111" s="1" t="s">
        <v>1505</v>
      </c>
      <c r="F111" s="1" t="s">
        <v>1506</v>
      </c>
      <c r="G111" s="1" t="s">
        <v>292</v>
      </c>
      <c r="H111" s="3" t="s">
        <v>1344</v>
      </c>
      <c r="I111" s="2">
        <v>1053000</v>
      </c>
      <c r="J111" s="2">
        <v>0</v>
      </c>
      <c r="K111" s="2">
        <v>1053000</v>
      </c>
      <c r="L111" s="2">
        <v>153000</v>
      </c>
      <c r="M111" s="6">
        <v>250</v>
      </c>
      <c r="N111" s="6">
        <v>250</v>
      </c>
      <c r="O111" s="2">
        <v>0</v>
      </c>
      <c r="P111" s="2">
        <v>38250</v>
      </c>
    </row>
    <row r="112" spans="2:16">
      <c r="B112" s="1">
        <v>54</v>
      </c>
      <c r="E112" s="1" t="s">
        <v>1505</v>
      </c>
      <c r="F112" s="1" t="s">
        <v>683</v>
      </c>
      <c r="G112" s="1" t="s">
        <v>292</v>
      </c>
      <c r="H112" s="3" t="s">
        <v>327</v>
      </c>
      <c r="I112" s="2">
        <v>3109660</v>
      </c>
      <c r="J112" s="2">
        <v>502512</v>
      </c>
      <c r="K112" s="2">
        <v>3612172</v>
      </c>
      <c r="L112" s="2">
        <v>919703</v>
      </c>
      <c r="M112" s="6">
        <v>219</v>
      </c>
      <c r="N112" s="6">
        <v>219</v>
      </c>
      <c r="O112" s="2">
        <v>110050</v>
      </c>
      <c r="P112" s="2">
        <v>201415</v>
      </c>
    </row>
    <row r="113" spans="1:16">
      <c r="B113" s="1">
        <v>55</v>
      </c>
      <c r="E113" s="1" t="s">
        <v>1505</v>
      </c>
      <c r="F113" s="1" t="s">
        <v>1507</v>
      </c>
      <c r="G113" s="1" t="s">
        <v>292</v>
      </c>
      <c r="H113" s="3" t="s">
        <v>327</v>
      </c>
      <c r="I113" s="2">
        <v>1693620</v>
      </c>
      <c r="J113" s="2">
        <v>500000</v>
      </c>
      <c r="K113" s="2">
        <v>2193620</v>
      </c>
      <c r="L113" s="2">
        <v>608696</v>
      </c>
      <c r="M113" s="6">
        <v>46</v>
      </c>
      <c r="N113" s="6">
        <v>46</v>
      </c>
      <c r="O113" s="2">
        <v>23000</v>
      </c>
      <c r="P113" s="2">
        <v>28000</v>
      </c>
    </row>
    <row r="114" spans="1:16">
      <c r="C114" s="1">
        <v>25</v>
      </c>
      <c r="E114" s="1" t="s">
        <v>1505</v>
      </c>
      <c r="F114" s="1" t="s">
        <v>1508</v>
      </c>
      <c r="G114" s="1" t="s">
        <v>283</v>
      </c>
      <c r="H114" s="3" t="s">
        <v>327</v>
      </c>
      <c r="I114" s="2">
        <v>1000000</v>
      </c>
      <c r="J114" s="2">
        <v>500000</v>
      </c>
      <c r="K114" s="2">
        <v>1500000</v>
      </c>
      <c r="L114" s="2">
        <v>625575</v>
      </c>
      <c r="M114" s="6">
        <v>71</v>
      </c>
      <c r="N114" s="6">
        <v>71</v>
      </c>
      <c r="O114" s="2">
        <v>35500</v>
      </c>
      <c r="P114" s="2">
        <v>44416</v>
      </c>
    </row>
    <row r="115" spans="1:16">
      <c r="C115" s="1">
        <v>26</v>
      </c>
      <c r="E115" s="1" t="s">
        <v>1505</v>
      </c>
      <c r="F115" s="1" t="s">
        <v>1509</v>
      </c>
      <c r="G115" s="1" t="s">
        <v>283</v>
      </c>
      <c r="H115" s="3" t="s">
        <v>327</v>
      </c>
      <c r="I115" s="2">
        <v>1200000</v>
      </c>
      <c r="J115" s="2">
        <v>220000</v>
      </c>
      <c r="K115" s="2">
        <v>1420000</v>
      </c>
      <c r="L115" s="2">
        <v>220000</v>
      </c>
      <c r="M115" s="6">
        <v>91</v>
      </c>
      <c r="N115" s="6">
        <v>91</v>
      </c>
      <c r="O115" s="2">
        <v>20020</v>
      </c>
      <c r="P115" s="2">
        <v>20020</v>
      </c>
    </row>
    <row r="116" spans="1:16">
      <c r="C116" s="1">
        <v>27</v>
      </c>
      <c r="E116" s="1" t="s">
        <v>516</v>
      </c>
      <c r="F116" s="1" t="s">
        <v>1510</v>
      </c>
      <c r="G116" s="1" t="s">
        <v>283</v>
      </c>
      <c r="H116" s="3" t="s">
        <v>327</v>
      </c>
      <c r="I116" s="2">
        <v>60000000</v>
      </c>
      <c r="J116" s="2">
        <v>20000000</v>
      </c>
      <c r="K116" s="2">
        <v>80000000</v>
      </c>
      <c r="L116" s="2">
        <v>23385000</v>
      </c>
      <c r="M116" s="6">
        <v>13</v>
      </c>
      <c r="N116" s="6">
        <v>13</v>
      </c>
      <c r="O116" s="2">
        <v>260000</v>
      </c>
      <c r="P116" s="2">
        <v>304005</v>
      </c>
    </row>
    <row r="117" spans="1:16">
      <c r="C117" s="1">
        <v>28</v>
      </c>
      <c r="E117" s="1" t="s">
        <v>516</v>
      </c>
      <c r="F117" s="1" t="s">
        <v>1511</v>
      </c>
      <c r="G117" s="1" t="s">
        <v>283</v>
      </c>
      <c r="H117" s="3" t="s">
        <v>327</v>
      </c>
      <c r="I117" s="2">
        <v>1100000</v>
      </c>
      <c r="J117" s="2">
        <v>555556</v>
      </c>
      <c r="K117" s="2">
        <v>1655556</v>
      </c>
      <c r="L117" s="2">
        <v>555556</v>
      </c>
      <c r="M117" s="6">
        <v>45</v>
      </c>
      <c r="N117" s="6">
        <v>45</v>
      </c>
      <c r="O117" s="2">
        <v>25000</v>
      </c>
      <c r="P117" s="2">
        <v>25000</v>
      </c>
    </row>
    <row r="118" spans="1:16">
      <c r="C118" s="1">
        <v>29</v>
      </c>
      <c r="E118" s="1" t="s">
        <v>825</v>
      </c>
      <c r="F118" s="1" t="s">
        <v>1512</v>
      </c>
      <c r="G118" s="1" t="s">
        <v>283</v>
      </c>
      <c r="H118" s="3" t="s">
        <v>327</v>
      </c>
      <c r="I118" s="2">
        <v>319276</v>
      </c>
      <c r="J118" s="2">
        <v>66667</v>
      </c>
      <c r="K118" s="2">
        <v>385943</v>
      </c>
      <c r="L118" s="2">
        <v>133334</v>
      </c>
      <c r="M118" s="6">
        <v>250</v>
      </c>
      <c r="N118" s="6">
        <v>250</v>
      </c>
      <c r="O118" s="2">
        <v>16667</v>
      </c>
      <c r="P118" s="2">
        <v>33334</v>
      </c>
    </row>
    <row r="119" spans="1:16">
      <c r="D119" s="1">
        <v>13</v>
      </c>
      <c r="E119" s="1" t="s">
        <v>825</v>
      </c>
      <c r="F119" s="1" t="s">
        <v>1513</v>
      </c>
      <c r="G119" s="1" t="s">
        <v>293</v>
      </c>
      <c r="I119" s="2">
        <v>793600</v>
      </c>
      <c r="J119" s="2">
        <v>0</v>
      </c>
      <c r="K119" s="2">
        <v>793600</v>
      </c>
      <c r="L119" s="2">
        <v>100156</v>
      </c>
      <c r="M119" s="6">
        <v>30</v>
      </c>
      <c r="N119" s="6">
        <v>30</v>
      </c>
      <c r="O119" s="2">
        <v>0</v>
      </c>
      <c r="P119" s="2">
        <v>3005</v>
      </c>
    </row>
    <row r="120" spans="1:16">
      <c r="D120" s="1">
        <v>14</v>
      </c>
      <c r="E120" s="1" t="s">
        <v>1029</v>
      </c>
      <c r="F120" s="1" t="s">
        <v>1514</v>
      </c>
      <c r="G120" s="1" t="s">
        <v>293</v>
      </c>
      <c r="I120" s="2">
        <v>815600</v>
      </c>
      <c r="J120" s="2">
        <v>0</v>
      </c>
      <c r="K120" s="2">
        <v>815600</v>
      </c>
      <c r="L120" s="2">
        <v>81560</v>
      </c>
      <c r="M120" s="6">
        <v>65</v>
      </c>
      <c r="N120" s="6">
        <v>75</v>
      </c>
      <c r="O120" s="2">
        <v>0</v>
      </c>
      <c r="P120" s="2">
        <v>5709</v>
      </c>
    </row>
    <row r="121" spans="1:16">
      <c r="D121" s="1">
        <v>15</v>
      </c>
      <c r="E121" s="1" t="s">
        <v>1515</v>
      </c>
      <c r="F121" s="1" t="s">
        <v>1516</v>
      </c>
      <c r="G121" s="1" t="s">
        <v>293</v>
      </c>
      <c r="I121" s="2">
        <v>682500</v>
      </c>
      <c r="J121" s="2">
        <v>0</v>
      </c>
      <c r="K121" s="2">
        <v>682500</v>
      </c>
      <c r="L121" s="2">
        <v>31805</v>
      </c>
      <c r="M121" s="6">
        <v>95</v>
      </c>
      <c r="N121" s="6">
        <v>95</v>
      </c>
      <c r="O121" s="2">
        <v>0</v>
      </c>
      <c r="P121" s="2">
        <v>3021</v>
      </c>
    </row>
    <row r="122" spans="1:16">
      <c r="C122" s="1">
        <v>30</v>
      </c>
      <c r="E122" s="1" t="s">
        <v>1515</v>
      </c>
      <c r="F122" s="1" t="s">
        <v>858</v>
      </c>
      <c r="G122" s="1" t="s">
        <v>283</v>
      </c>
      <c r="H122" s="3" t="s">
        <v>327</v>
      </c>
      <c r="I122" s="2">
        <v>1233145</v>
      </c>
      <c r="J122" s="2">
        <v>384615</v>
      </c>
      <c r="K122" s="2">
        <v>1617760</v>
      </c>
      <c r="L122" s="2">
        <v>457215</v>
      </c>
      <c r="M122" s="6">
        <v>130</v>
      </c>
      <c r="N122" s="6">
        <v>130</v>
      </c>
      <c r="O122" s="2">
        <v>50000</v>
      </c>
      <c r="P122" s="2">
        <v>59438</v>
      </c>
    </row>
    <row r="123" spans="1:16">
      <c r="B123" s="1">
        <v>56</v>
      </c>
      <c r="E123" s="1" t="s">
        <v>536</v>
      </c>
      <c r="F123" s="1" t="s">
        <v>1517</v>
      </c>
      <c r="G123" s="1" t="s">
        <v>292</v>
      </c>
      <c r="H123" s="3" t="s">
        <v>327</v>
      </c>
      <c r="I123" s="2">
        <v>3200000</v>
      </c>
      <c r="J123" s="2">
        <v>0</v>
      </c>
      <c r="K123" s="2">
        <v>3200000</v>
      </c>
      <c r="L123" s="2">
        <v>1715000</v>
      </c>
      <c r="M123" s="6">
        <v>250</v>
      </c>
      <c r="N123" s="6">
        <v>250</v>
      </c>
      <c r="O123" s="2">
        <v>0</v>
      </c>
      <c r="P123" s="2">
        <v>428750</v>
      </c>
    </row>
    <row r="124" spans="1:16">
      <c r="A124" s="1">
        <v>5</v>
      </c>
      <c r="E124" s="1" t="s">
        <v>536</v>
      </c>
      <c r="F124" s="1" t="s">
        <v>1518</v>
      </c>
      <c r="G124" s="1" t="s">
        <v>324</v>
      </c>
      <c r="I124" s="2">
        <v>201477046</v>
      </c>
      <c r="J124" s="2">
        <v>0</v>
      </c>
      <c r="K124" s="2">
        <v>201477046</v>
      </c>
      <c r="L124" s="4" t="s">
        <v>325</v>
      </c>
      <c r="M124" s="73" t="s">
        <v>325</v>
      </c>
      <c r="N124" s="6">
        <v>242</v>
      </c>
      <c r="O124" s="2">
        <v>0</v>
      </c>
      <c r="P124" s="2">
        <v>0</v>
      </c>
    </row>
    <row r="125" spans="1:16">
      <c r="B125" s="1">
        <v>57</v>
      </c>
      <c r="E125" s="1" t="s">
        <v>1519</v>
      </c>
      <c r="F125" s="1" t="s">
        <v>1520</v>
      </c>
      <c r="G125" s="1" t="s">
        <v>292</v>
      </c>
      <c r="H125" s="3" t="s">
        <v>330</v>
      </c>
      <c r="I125" s="2">
        <v>1005485</v>
      </c>
      <c r="J125" s="2">
        <v>0</v>
      </c>
      <c r="K125" s="2">
        <v>1005485</v>
      </c>
      <c r="L125" s="4">
        <v>150000</v>
      </c>
      <c r="M125" s="73">
        <v>200</v>
      </c>
      <c r="N125" s="6">
        <v>200</v>
      </c>
      <c r="O125" s="2">
        <v>0</v>
      </c>
      <c r="P125" s="2">
        <v>30000</v>
      </c>
    </row>
    <row r="126" spans="1:16">
      <c r="D126" s="1">
        <v>16</v>
      </c>
      <c r="E126" s="1" t="s">
        <v>1521</v>
      </c>
      <c r="F126" s="1" t="s">
        <v>904</v>
      </c>
      <c r="G126" s="1" t="s">
        <v>293</v>
      </c>
      <c r="I126" s="2">
        <v>300000</v>
      </c>
      <c r="J126" s="2">
        <v>0</v>
      </c>
      <c r="K126" s="2">
        <v>300000</v>
      </c>
      <c r="L126" s="4">
        <v>1500</v>
      </c>
      <c r="M126" s="73">
        <v>150</v>
      </c>
      <c r="N126" s="6">
        <v>150</v>
      </c>
      <c r="O126" s="2">
        <v>0</v>
      </c>
      <c r="P126" s="2">
        <v>225</v>
      </c>
    </row>
    <row r="127" spans="1:16">
      <c r="A127" s="1">
        <v>6</v>
      </c>
      <c r="E127" s="1" t="s">
        <v>1522</v>
      </c>
      <c r="F127" s="1" t="s">
        <v>1523</v>
      </c>
      <c r="G127" s="1" t="s">
        <v>324</v>
      </c>
      <c r="I127" s="2">
        <v>650288985</v>
      </c>
      <c r="J127" s="2">
        <v>0</v>
      </c>
      <c r="K127" s="2">
        <v>650288985</v>
      </c>
      <c r="L127" s="4" t="s">
        <v>325</v>
      </c>
      <c r="M127" s="73" t="s">
        <v>325</v>
      </c>
      <c r="N127" s="6">
        <v>43.4</v>
      </c>
      <c r="O127" s="2">
        <v>0</v>
      </c>
      <c r="P127" s="2">
        <v>0</v>
      </c>
    </row>
    <row r="128" spans="1:16">
      <c r="B128" s="1">
        <v>58</v>
      </c>
      <c r="E128" s="1" t="s">
        <v>1182</v>
      </c>
      <c r="F128" s="1" t="s">
        <v>1524</v>
      </c>
      <c r="G128" s="1" t="s">
        <v>292</v>
      </c>
      <c r="I128" s="2">
        <v>430245</v>
      </c>
      <c r="J128" s="2">
        <v>0</v>
      </c>
      <c r="K128" s="2">
        <v>430245</v>
      </c>
      <c r="L128" s="4" t="s">
        <v>325</v>
      </c>
      <c r="M128" s="73" t="s">
        <v>325</v>
      </c>
      <c r="N128" s="6">
        <v>1123</v>
      </c>
      <c r="O128" s="2">
        <v>0</v>
      </c>
      <c r="P128" s="2">
        <v>0</v>
      </c>
    </row>
    <row r="129" spans="1:16">
      <c r="B129" s="1">
        <v>59</v>
      </c>
      <c r="E129" s="1" t="s">
        <v>567</v>
      </c>
      <c r="F129" s="1" t="s">
        <v>1525</v>
      </c>
      <c r="G129" s="1" t="s">
        <v>292</v>
      </c>
      <c r="H129" s="3" t="s">
        <v>327</v>
      </c>
      <c r="I129" s="2">
        <v>1000000</v>
      </c>
      <c r="J129" s="2">
        <v>200000</v>
      </c>
      <c r="K129" s="2">
        <v>1200000</v>
      </c>
      <c r="L129" s="4">
        <v>236000</v>
      </c>
      <c r="M129" s="73">
        <v>108</v>
      </c>
      <c r="N129" s="6">
        <v>108</v>
      </c>
      <c r="O129" s="2">
        <v>21600</v>
      </c>
      <c r="P129" s="2">
        <v>25488</v>
      </c>
    </row>
    <row r="130" spans="1:16">
      <c r="D130" s="1">
        <v>17</v>
      </c>
      <c r="E130" s="1" t="s">
        <v>567</v>
      </c>
      <c r="F130" s="1" t="s">
        <v>1526</v>
      </c>
      <c r="G130" s="1" t="s">
        <v>293</v>
      </c>
      <c r="I130" s="2">
        <v>400000</v>
      </c>
      <c r="J130" s="2">
        <v>0</v>
      </c>
      <c r="K130" s="2">
        <v>400000</v>
      </c>
      <c r="L130" s="4">
        <v>7236</v>
      </c>
      <c r="M130" s="73">
        <v>150</v>
      </c>
      <c r="N130" s="6">
        <v>150</v>
      </c>
      <c r="O130" s="2">
        <v>0</v>
      </c>
      <c r="P130" s="2">
        <v>1085</v>
      </c>
    </row>
    <row r="131" spans="1:16">
      <c r="C131" s="1">
        <v>31</v>
      </c>
      <c r="E131" s="1" t="s">
        <v>1527</v>
      </c>
      <c r="F131" s="1" t="s">
        <v>1528</v>
      </c>
      <c r="G131" s="1" t="s">
        <v>283</v>
      </c>
      <c r="H131" s="3" t="s">
        <v>327</v>
      </c>
      <c r="I131" s="2">
        <v>3643002</v>
      </c>
      <c r="J131" s="2">
        <v>2400000</v>
      </c>
      <c r="K131" s="2">
        <v>6043002</v>
      </c>
      <c r="L131" s="4">
        <v>2400000</v>
      </c>
      <c r="M131" s="73">
        <v>65</v>
      </c>
      <c r="N131" s="6">
        <v>65</v>
      </c>
      <c r="O131" s="2">
        <v>156000</v>
      </c>
      <c r="P131" s="2">
        <v>156000</v>
      </c>
    </row>
    <row r="132" spans="1:16">
      <c r="A132" s="1">
        <v>7</v>
      </c>
      <c r="E132" s="1" t="s">
        <v>1529</v>
      </c>
      <c r="F132" s="1" t="s">
        <v>1530</v>
      </c>
      <c r="G132" s="1" t="s">
        <v>324</v>
      </c>
      <c r="H132" s="3" t="s">
        <v>327</v>
      </c>
      <c r="I132" s="2">
        <v>126880000</v>
      </c>
      <c r="J132" s="2">
        <v>9803922</v>
      </c>
      <c r="K132" s="2">
        <v>136683922</v>
      </c>
      <c r="L132" s="4">
        <v>25753042</v>
      </c>
      <c r="M132" s="90" t="s">
        <v>1531</v>
      </c>
      <c r="N132" s="6">
        <v>153</v>
      </c>
      <c r="O132" s="2">
        <v>1500000</v>
      </c>
      <c r="P132" s="2">
        <v>3884848</v>
      </c>
    </row>
    <row r="133" spans="1:16">
      <c r="C133" s="1">
        <v>32</v>
      </c>
      <c r="E133" s="1" t="s">
        <v>1532</v>
      </c>
      <c r="F133" s="1" t="s">
        <v>1533</v>
      </c>
      <c r="G133" s="1" t="s">
        <v>283</v>
      </c>
      <c r="H133" s="3" t="s">
        <v>337</v>
      </c>
      <c r="I133" s="2">
        <v>1220324</v>
      </c>
      <c r="J133" s="2">
        <v>350000</v>
      </c>
      <c r="K133" s="2">
        <v>1570324</v>
      </c>
      <c r="L133" s="4">
        <v>439000</v>
      </c>
      <c r="M133" s="73">
        <v>110</v>
      </c>
      <c r="N133" s="6">
        <v>110</v>
      </c>
      <c r="O133" s="2">
        <v>38500</v>
      </c>
      <c r="P133" s="2">
        <v>48290</v>
      </c>
    </row>
    <row r="134" spans="1:16">
      <c r="C134" s="1">
        <v>33</v>
      </c>
      <c r="E134" s="1" t="s">
        <v>1534</v>
      </c>
      <c r="F134" s="1" t="s">
        <v>1535</v>
      </c>
      <c r="G134" s="1" t="s">
        <v>283</v>
      </c>
      <c r="H134" s="3" t="s">
        <v>337</v>
      </c>
      <c r="I134" s="2">
        <v>1100000</v>
      </c>
      <c r="J134" s="2">
        <v>300000</v>
      </c>
      <c r="K134" s="2">
        <v>1400000</v>
      </c>
      <c r="L134" s="4">
        <v>360000</v>
      </c>
      <c r="M134" s="73">
        <v>115</v>
      </c>
      <c r="N134" s="6">
        <v>120</v>
      </c>
      <c r="O134" s="2">
        <v>34500</v>
      </c>
      <c r="P134" s="2">
        <v>41400</v>
      </c>
    </row>
    <row r="135" spans="1:16">
      <c r="B135" s="1">
        <v>60</v>
      </c>
      <c r="E135" s="1" t="s">
        <v>578</v>
      </c>
      <c r="F135" s="1" t="s">
        <v>1536</v>
      </c>
      <c r="G135" s="1" t="s">
        <v>292</v>
      </c>
      <c r="H135" s="3" t="s">
        <v>909</v>
      </c>
      <c r="I135" s="2">
        <v>5553190</v>
      </c>
      <c r="J135" s="2">
        <v>0</v>
      </c>
      <c r="K135" s="2">
        <v>5553190</v>
      </c>
      <c r="L135" s="4">
        <v>200000</v>
      </c>
      <c r="M135" s="73">
        <v>310</v>
      </c>
      <c r="N135" s="6">
        <v>310</v>
      </c>
      <c r="O135" s="2">
        <v>0</v>
      </c>
      <c r="P135" s="2">
        <v>62000</v>
      </c>
    </row>
    <row r="136" spans="1:16">
      <c r="C136" s="1">
        <v>34</v>
      </c>
      <c r="E136" s="1" t="s">
        <v>1537</v>
      </c>
      <c r="F136" s="1" t="s">
        <v>1538</v>
      </c>
      <c r="G136" s="1" t="s">
        <v>283</v>
      </c>
      <c r="H136" s="3" t="s">
        <v>327</v>
      </c>
      <c r="I136" s="2">
        <v>800000</v>
      </c>
      <c r="J136" s="2">
        <v>170000</v>
      </c>
      <c r="K136" s="2">
        <v>970000</v>
      </c>
      <c r="L136" s="4">
        <v>170000</v>
      </c>
      <c r="M136" s="73">
        <v>165</v>
      </c>
      <c r="N136" s="6">
        <v>165</v>
      </c>
      <c r="O136" s="2">
        <v>28050</v>
      </c>
      <c r="P136" s="2">
        <v>28050</v>
      </c>
    </row>
    <row r="137" spans="1:16">
      <c r="B137" s="1">
        <v>61</v>
      </c>
      <c r="E137" s="1" t="s">
        <v>1219</v>
      </c>
      <c r="F137" s="1" t="s">
        <v>1539</v>
      </c>
      <c r="G137" s="1" t="s">
        <v>292</v>
      </c>
      <c r="H137" s="3" t="s">
        <v>330</v>
      </c>
      <c r="I137" s="2">
        <v>720000</v>
      </c>
      <c r="J137" s="2">
        <v>0</v>
      </c>
      <c r="K137" s="2">
        <v>720000</v>
      </c>
      <c r="L137" s="4">
        <v>72000</v>
      </c>
      <c r="M137" s="73">
        <v>150</v>
      </c>
      <c r="N137" s="6">
        <v>150</v>
      </c>
      <c r="O137" s="2">
        <v>0</v>
      </c>
      <c r="P137" s="2">
        <v>10800</v>
      </c>
    </row>
    <row r="138" spans="1:16">
      <c r="B138" s="1">
        <v>62</v>
      </c>
      <c r="E138" s="1" t="s">
        <v>1540</v>
      </c>
      <c r="F138" s="1" t="s">
        <v>1541</v>
      </c>
      <c r="G138" s="1" t="s">
        <v>292</v>
      </c>
      <c r="H138" s="3" t="s">
        <v>330</v>
      </c>
      <c r="I138" s="2">
        <v>900000</v>
      </c>
      <c r="J138" s="2">
        <v>0</v>
      </c>
      <c r="K138" s="2">
        <v>900000</v>
      </c>
      <c r="L138" s="4">
        <v>90000</v>
      </c>
      <c r="M138" s="73">
        <v>130</v>
      </c>
      <c r="N138" s="6">
        <v>135</v>
      </c>
      <c r="O138" s="2">
        <v>0</v>
      </c>
      <c r="P138" s="2">
        <v>12150</v>
      </c>
    </row>
    <row r="139" spans="1:16">
      <c r="B139" s="1">
        <v>63</v>
      </c>
      <c r="E139" s="1" t="s">
        <v>1231</v>
      </c>
      <c r="F139" s="1" t="s">
        <v>1542</v>
      </c>
      <c r="G139" s="1" t="s">
        <v>292</v>
      </c>
      <c r="H139" s="3" t="s">
        <v>909</v>
      </c>
      <c r="I139" s="2">
        <v>1466667</v>
      </c>
      <c r="J139" s="2">
        <v>0</v>
      </c>
      <c r="K139" s="2">
        <v>1466667</v>
      </c>
      <c r="L139" s="4">
        <v>117333</v>
      </c>
      <c r="M139" s="73">
        <v>150</v>
      </c>
      <c r="N139" s="6">
        <v>150</v>
      </c>
      <c r="O139" s="2">
        <v>0</v>
      </c>
      <c r="P139" s="2">
        <v>17600</v>
      </c>
    </row>
    <row r="140" spans="1:16">
      <c r="B140" s="1">
        <v>64</v>
      </c>
      <c r="E140" s="1" t="s">
        <v>1231</v>
      </c>
      <c r="F140" s="1" t="s">
        <v>1543</v>
      </c>
      <c r="G140" s="1" t="s">
        <v>292</v>
      </c>
      <c r="H140" s="3" t="s">
        <v>327</v>
      </c>
      <c r="I140" s="2">
        <v>600000</v>
      </c>
      <c r="J140" s="2">
        <v>0</v>
      </c>
      <c r="K140" s="2">
        <v>600000</v>
      </c>
      <c r="L140" s="4">
        <v>150000</v>
      </c>
      <c r="M140" s="73">
        <v>150</v>
      </c>
      <c r="N140" s="6">
        <v>150</v>
      </c>
      <c r="O140" s="2">
        <v>0</v>
      </c>
      <c r="P140" s="2">
        <v>22500</v>
      </c>
    </row>
    <row r="141" spans="1:16">
      <c r="D141" s="1">
        <v>18</v>
      </c>
      <c r="E141" s="1" t="s">
        <v>1238</v>
      </c>
      <c r="F141" s="1" t="s">
        <v>1544</v>
      </c>
      <c r="G141" s="1" t="s">
        <v>293</v>
      </c>
      <c r="H141" s="3" t="s">
        <v>330</v>
      </c>
      <c r="I141" s="2">
        <v>800000</v>
      </c>
      <c r="J141" s="2">
        <v>0</v>
      </c>
      <c r="K141" s="2">
        <v>800000</v>
      </c>
      <c r="L141" s="4">
        <v>13851</v>
      </c>
      <c r="M141" s="73">
        <v>105</v>
      </c>
      <c r="N141" s="6">
        <v>105</v>
      </c>
      <c r="O141" s="2">
        <v>0</v>
      </c>
      <c r="P141" s="2">
        <v>1454</v>
      </c>
    </row>
    <row r="142" spans="1:16">
      <c r="B142" s="1">
        <v>65</v>
      </c>
      <c r="E142" s="1" t="s">
        <v>1545</v>
      </c>
      <c r="F142" s="1" t="s">
        <v>1546</v>
      </c>
      <c r="G142" s="1" t="s">
        <v>292</v>
      </c>
      <c r="H142" s="3" t="s">
        <v>330</v>
      </c>
      <c r="I142" s="2">
        <v>1000000</v>
      </c>
      <c r="J142" s="2">
        <v>0</v>
      </c>
      <c r="K142" s="2">
        <v>1000000</v>
      </c>
      <c r="L142" s="4">
        <v>200000</v>
      </c>
      <c r="M142" s="73">
        <v>145</v>
      </c>
      <c r="N142" s="6">
        <v>150</v>
      </c>
      <c r="O142" s="2">
        <v>0</v>
      </c>
      <c r="P142" s="2">
        <v>30000</v>
      </c>
    </row>
    <row r="143" spans="1:16">
      <c r="B143" s="1">
        <v>66</v>
      </c>
      <c r="E143" s="1" t="s">
        <v>1545</v>
      </c>
      <c r="F143" s="1" t="s">
        <v>1547</v>
      </c>
      <c r="G143" s="1" t="s">
        <v>292</v>
      </c>
      <c r="H143" s="3" t="s">
        <v>330</v>
      </c>
      <c r="I143" s="2">
        <v>500000</v>
      </c>
      <c r="J143" s="2">
        <v>71429</v>
      </c>
      <c r="K143" s="2">
        <v>571429</v>
      </c>
      <c r="L143" s="4">
        <v>121429</v>
      </c>
      <c r="M143" s="73">
        <v>140</v>
      </c>
      <c r="N143" s="6">
        <v>140</v>
      </c>
      <c r="O143" s="2">
        <v>10000</v>
      </c>
      <c r="P143" s="2">
        <v>17000</v>
      </c>
    </row>
    <row r="144" spans="1:16">
      <c r="C144" s="1">
        <v>35</v>
      </c>
      <c r="E144" s="1" t="s">
        <v>1545</v>
      </c>
      <c r="F144" s="1" t="s">
        <v>1548</v>
      </c>
      <c r="G144" s="1" t="s">
        <v>283</v>
      </c>
      <c r="H144" s="3" t="s">
        <v>337</v>
      </c>
      <c r="I144" s="2">
        <v>1414485</v>
      </c>
      <c r="J144" s="2">
        <v>240826</v>
      </c>
      <c r="K144" s="2">
        <v>1655311</v>
      </c>
      <c r="L144" s="4">
        <v>272158</v>
      </c>
      <c r="M144" s="73">
        <v>436</v>
      </c>
      <c r="N144" s="6">
        <v>459</v>
      </c>
      <c r="O144" s="2">
        <v>105000</v>
      </c>
      <c r="P144" s="2">
        <v>118661</v>
      </c>
    </row>
    <row r="145" spans="1:16">
      <c r="D145" s="1">
        <v>19</v>
      </c>
      <c r="E145" s="1" t="s">
        <v>1545</v>
      </c>
      <c r="F145" s="1" t="s">
        <v>1549</v>
      </c>
      <c r="G145" s="1" t="s">
        <v>293</v>
      </c>
      <c r="H145" s="3" t="s">
        <v>330</v>
      </c>
      <c r="I145" s="2">
        <v>598000</v>
      </c>
      <c r="J145" s="2">
        <v>0</v>
      </c>
      <c r="K145" s="2">
        <v>598000</v>
      </c>
      <c r="L145" s="4">
        <v>30000</v>
      </c>
      <c r="M145" s="73">
        <v>150</v>
      </c>
      <c r="N145" s="6">
        <v>150</v>
      </c>
      <c r="O145" s="2">
        <v>0</v>
      </c>
      <c r="P145" s="2">
        <v>1072</v>
      </c>
    </row>
    <row r="146" spans="1:16">
      <c r="B146" s="1">
        <v>67</v>
      </c>
      <c r="E146" s="1" t="s">
        <v>1550</v>
      </c>
      <c r="F146" s="1" t="s">
        <v>1551</v>
      </c>
      <c r="G146" s="1" t="s">
        <v>292</v>
      </c>
      <c r="H146" s="3" t="s">
        <v>327</v>
      </c>
      <c r="I146" s="2">
        <v>1938630</v>
      </c>
      <c r="J146" s="2">
        <v>220000</v>
      </c>
      <c r="K146" s="2">
        <v>2158630</v>
      </c>
      <c r="L146" s="4">
        <v>222243</v>
      </c>
      <c r="M146" s="73">
        <v>225</v>
      </c>
      <c r="N146" s="6">
        <v>225</v>
      </c>
      <c r="O146" s="2">
        <v>49500</v>
      </c>
      <c r="P146" s="2">
        <v>50005</v>
      </c>
    </row>
    <row r="147" spans="1:16">
      <c r="A147" s="1">
        <v>8</v>
      </c>
      <c r="E147" s="1" t="s">
        <v>1550</v>
      </c>
      <c r="F147" s="1" t="s">
        <v>1552</v>
      </c>
      <c r="G147" s="1" t="s">
        <v>324</v>
      </c>
      <c r="I147" s="2">
        <v>991270703</v>
      </c>
      <c r="J147" s="2">
        <v>0</v>
      </c>
      <c r="K147" s="2">
        <v>991270703</v>
      </c>
      <c r="L147" s="4" t="s">
        <v>325</v>
      </c>
      <c r="M147" s="73" t="s">
        <v>325</v>
      </c>
      <c r="N147" s="6">
        <v>476</v>
      </c>
      <c r="O147" s="2">
        <v>0</v>
      </c>
      <c r="P147" s="2">
        <v>0</v>
      </c>
    </row>
    <row r="148" spans="1:16">
      <c r="C148" s="1">
        <v>36</v>
      </c>
      <c r="E148" s="1" t="s">
        <v>1553</v>
      </c>
      <c r="F148" s="1" t="s">
        <v>1554</v>
      </c>
      <c r="G148" s="1" t="s">
        <v>283</v>
      </c>
      <c r="H148" s="3" t="s">
        <v>327</v>
      </c>
      <c r="I148" s="2">
        <v>1014750</v>
      </c>
      <c r="J148" s="2">
        <v>200000</v>
      </c>
      <c r="K148" s="2">
        <v>1214750</v>
      </c>
      <c r="L148" s="4">
        <v>200000</v>
      </c>
      <c r="M148" s="73">
        <v>145</v>
      </c>
      <c r="N148" s="6">
        <v>145</v>
      </c>
      <c r="O148" s="2">
        <v>29000</v>
      </c>
      <c r="P148" s="2">
        <v>29000</v>
      </c>
    </row>
    <row r="149" spans="1:16">
      <c r="C149" s="1">
        <v>37</v>
      </c>
      <c r="E149" s="1" t="s">
        <v>754</v>
      </c>
      <c r="F149" s="1" t="s">
        <v>1555</v>
      </c>
      <c r="G149" s="1" t="s">
        <v>283</v>
      </c>
      <c r="H149" s="3" t="s">
        <v>327</v>
      </c>
      <c r="I149" s="2">
        <v>7280000</v>
      </c>
      <c r="J149" s="2">
        <v>865302</v>
      </c>
      <c r="K149" s="2">
        <v>8145302</v>
      </c>
      <c r="L149" s="4">
        <v>1000000</v>
      </c>
      <c r="M149" s="73">
        <v>165</v>
      </c>
      <c r="N149" s="6">
        <v>165</v>
      </c>
      <c r="O149" s="2">
        <v>142775</v>
      </c>
      <c r="P149" s="2">
        <v>165000</v>
      </c>
    </row>
    <row r="150" spans="1:16">
      <c r="B150" s="1">
        <v>68</v>
      </c>
      <c r="E150" s="1" t="s">
        <v>1240</v>
      </c>
      <c r="F150" s="1" t="s">
        <v>1556</v>
      </c>
      <c r="G150" s="1" t="s">
        <v>292</v>
      </c>
      <c r="H150" s="3" t="s">
        <v>330</v>
      </c>
      <c r="I150" s="2">
        <v>984120</v>
      </c>
      <c r="J150" s="2">
        <v>140000</v>
      </c>
      <c r="K150" s="2">
        <v>1124120</v>
      </c>
      <c r="L150" s="4">
        <v>140000</v>
      </c>
      <c r="M150" s="73">
        <v>75</v>
      </c>
      <c r="N150" s="6">
        <v>79</v>
      </c>
      <c r="O150" s="2">
        <v>11060</v>
      </c>
      <c r="P150" s="2">
        <v>11060</v>
      </c>
    </row>
    <row r="151" spans="1:16">
      <c r="B151" s="1">
        <v>69</v>
      </c>
      <c r="E151" s="1" t="s">
        <v>1557</v>
      </c>
      <c r="F151" s="1" t="s">
        <v>1558</v>
      </c>
      <c r="G151" s="1" t="s">
        <v>292</v>
      </c>
      <c r="H151" s="3" t="s">
        <v>327</v>
      </c>
      <c r="I151" s="2">
        <v>1955250</v>
      </c>
      <c r="J151" s="2">
        <v>316000</v>
      </c>
      <c r="K151" s="2">
        <v>2271250</v>
      </c>
      <c r="L151" s="4">
        <v>316000</v>
      </c>
      <c r="M151" s="73">
        <v>165</v>
      </c>
      <c r="N151" s="6">
        <v>165</v>
      </c>
      <c r="O151" s="2">
        <v>52140</v>
      </c>
      <c r="P151" s="2">
        <v>52140</v>
      </c>
    </row>
    <row r="152" spans="1:16">
      <c r="C152" s="1">
        <v>38</v>
      </c>
      <c r="E152" s="1" t="s">
        <v>1557</v>
      </c>
      <c r="F152" s="1" t="s">
        <v>1564</v>
      </c>
      <c r="G152" s="1" t="s">
        <v>283</v>
      </c>
      <c r="H152" s="3" t="s">
        <v>327</v>
      </c>
      <c r="I152" s="2">
        <v>6403285</v>
      </c>
      <c r="J152" s="2">
        <v>1800000</v>
      </c>
      <c r="K152" s="2">
        <v>8203285</v>
      </c>
      <c r="L152" s="4">
        <v>1800000</v>
      </c>
      <c r="M152" s="73">
        <v>56</v>
      </c>
      <c r="N152" s="6">
        <v>56</v>
      </c>
      <c r="O152" s="2">
        <v>100800</v>
      </c>
      <c r="P152" s="2">
        <v>100800</v>
      </c>
    </row>
    <row r="153" spans="1:16">
      <c r="C153" s="1">
        <v>39</v>
      </c>
      <c r="E153" s="1" t="s">
        <v>1565</v>
      </c>
      <c r="F153" s="1" t="s">
        <v>1566</v>
      </c>
      <c r="G153" s="1" t="s">
        <v>283</v>
      </c>
      <c r="H153" s="3" t="s">
        <v>327</v>
      </c>
      <c r="I153" s="2">
        <v>2000000</v>
      </c>
      <c r="J153" s="2">
        <v>353000</v>
      </c>
      <c r="K153" s="2">
        <v>2353000</v>
      </c>
      <c r="L153" s="4">
        <v>353000</v>
      </c>
      <c r="M153" s="73">
        <v>290</v>
      </c>
      <c r="N153" s="6">
        <v>290</v>
      </c>
      <c r="O153" s="2">
        <v>102370</v>
      </c>
      <c r="P153" s="2">
        <v>102370</v>
      </c>
    </row>
    <row r="154" spans="1:16">
      <c r="B154" s="1">
        <v>70</v>
      </c>
      <c r="E154" s="1" t="s">
        <v>1565</v>
      </c>
      <c r="F154" s="1" t="s">
        <v>1567</v>
      </c>
      <c r="G154" s="1" t="s">
        <v>292</v>
      </c>
      <c r="H154" s="3" t="s">
        <v>330</v>
      </c>
      <c r="I154" s="2">
        <v>564300</v>
      </c>
      <c r="J154" s="2">
        <v>100000</v>
      </c>
      <c r="K154" s="2">
        <v>664300</v>
      </c>
      <c r="L154" s="4">
        <v>130000</v>
      </c>
      <c r="M154" s="73">
        <v>150</v>
      </c>
      <c r="N154" s="6">
        <v>150</v>
      </c>
      <c r="O154" s="2">
        <v>15000</v>
      </c>
      <c r="P154" s="2">
        <v>19500</v>
      </c>
    </row>
    <row r="155" spans="1:16">
      <c r="B155" s="1">
        <v>71</v>
      </c>
      <c r="E155" s="1" t="s">
        <v>1568</v>
      </c>
      <c r="F155" s="1" t="s">
        <v>1569</v>
      </c>
      <c r="G155" s="1" t="s">
        <v>292</v>
      </c>
      <c r="H155" s="3" t="s">
        <v>327</v>
      </c>
      <c r="I155" s="2">
        <v>2504400</v>
      </c>
      <c r="J155" s="2">
        <v>420000</v>
      </c>
      <c r="K155" s="2">
        <v>2924400</v>
      </c>
      <c r="L155" s="4">
        <v>420000</v>
      </c>
      <c r="M155" s="73">
        <v>85</v>
      </c>
      <c r="N155" s="6">
        <v>85</v>
      </c>
      <c r="O155" s="2">
        <v>35700</v>
      </c>
      <c r="P155" s="2">
        <v>35700</v>
      </c>
    </row>
    <row r="156" spans="1:16">
      <c r="C156" s="1">
        <v>40</v>
      </c>
      <c r="E156" s="1" t="s">
        <v>1568</v>
      </c>
      <c r="F156" s="1" t="s">
        <v>1570</v>
      </c>
      <c r="G156" s="1" t="s">
        <v>283</v>
      </c>
      <c r="I156" s="2">
        <v>13967183</v>
      </c>
      <c r="J156" s="2">
        <v>0</v>
      </c>
      <c r="K156" s="2">
        <v>13967183</v>
      </c>
      <c r="L156" s="4" t="s">
        <v>325</v>
      </c>
      <c r="M156" s="73" t="s">
        <v>325</v>
      </c>
      <c r="N156" s="6">
        <v>82</v>
      </c>
      <c r="O156" s="2">
        <v>0</v>
      </c>
      <c r="P156" s="2">
        <v>0</v>
      </c>
    </row>
    <row r="157" spans="1:16">
      <c r="B157" s="1">
        <v>72</v>
      </c>
      <c r="E157" s="1" t="s">
        <v>1571</v>
      </c>
      <c r="F157" s="1" t="s">
        <v>1572</v>
      </c>
      <c r="G157" s="1" t="s">
        <v>292</v>
      </c>
      <c r="H157" s="3" t="s">
        <v>330</v>
      </c>
      <c r="I157" s="2">
        <v>1000000</v>
      </c>
      <c r="J157" s="2">
        <v>110000</v>
      </c>
      <c r="K157" s="2">
        <v>1100000</v>
      </c>
      <c r="L157" s="4">
        <v>166500</v>
      </c>
      <c r="M157" s="73">
        <v>200</v>
      </c>
      <c r="N157" s="6">
        <v>218</v>
      </c>
      <c r="O157" s="2">
        <v>23980</v>
      </c>
      <c r="P157" s="2">
        <v>36297</v>
      </c>
    </row>
    <row r="158" spans="1:16">
      <c r="C158" s="1">
        <v>41</v>
      </c>
      <c r="E158" s="1" t="s">
        <v>1571</v>
      </c>
      <c r="F158" s="1" t="s">
        <v>1573</v>
      </c>
      <c r="G158" s="1" t="s">
        <v>283</v>
      </c>
      <c r="H158" s="3" t="s">
        <v>327</v>
      </c>
      <c r="I158" s="2">
        <v>2270840</v>
      </c>
      <c r="J158" s="2">
        <v>650000</v>
      </c>
      <c r="K158" s="2">
        <v>2920840</v>
      </c>
      <c r="L158" s="4">
        <v>958000</v>
      </c>
      <c r="M158" s="73">
        <v>75</v>
      </c>
      <c r="N158" s="6">
        <v>75</v>
      </c>
      <c r="O158" s="2">
        <v>48750</v>
      </c>
      <c r="P158" s="2">
        <v>71850</v>
      </c>
    </row>
    <row r="159" spans="1:16">
      <c r="B159" s="1">
        <v>73</v>
      </c>
      <c r="E159" s="1" t="s">
        <v>1571</v>
      </c>
      <c r="F159" s="1" t="s">
        <v>1574</v>
      </c>
      <c r="G159" s="1" t="s">
        <v>292</v>
      </c>
      <c r="H159" s="3" t="s">
        <v>327</v>
      </c>
      <c r="I159" s="2">
        <v>4317920</v>
      </c>
      <c r="J159" s="2">
        <v>1142857</v>
      </c>
      <c r="K159" s="2">
        <v>5460777</v>
      </c>
      <c r="L159" s="4">
        <v>1142857</v>
      </c>
      <c r="M159" s="73">
        <v>35</v>
      </c>
      <c r="N159" s="6">
        <v>35</v>
      </c>
      <c r="O159" s="2">
        <v>40000</v>
      </c>
      <c r="P159" s="2">
        <v>40000</v>
      </c>
    </row>
    <row r="160" spans="1:16">
      <c r="B160" s="1">
        <v>74</v>
      </c>
      <c r="E160" s="1" t="s">
        <v>894</v>
      </c>
      <c r="F160" s="1" t="s">
        <v>1575</v>
      </c>
      <c r="G160" s="1" t="s">
        <v>292</v>
      </c>
      <c r="H160" s="3" t="s">
        <v>327</v>
      </c>
      <c r="I160" s="2">
        <v>1000000</v>
      </c>
      <c r="J160" s="2">
        <v>0</v>
      </c>
      <c r="K160" s="2">
        <v>1000000</v>
      </c>
      <c r="L160" s="4">
        <v>100000</v>
      </c>
      <c r="M160" s="73">
        <v>165</v>
      </c>
      <c r="N160" s="6">
        <v>165</v>
      </c>
      <c r="O160" s="2">
        <v>16500</v>
      </c>
      <c r="P160" s="2">
        <v>16500</v>
      </c>
    </row>
    <row r="161" spans="1:16">
      <c r="C161" s="1">
        <v>42</v>
      </c>
      <c r="E161" s="1" t="s">
        <v>894</v>
      </c>
      <c r="F161" s="1" t="s">
        <v>1576</v>
      </c>
      <c r="G161" s="1" t="s">
        <v>283</v>
      </c>
      <c r="H161" s="3" t="s">
        <v>327</v>
      </c>
      <c r="I161" s="2">
        <v>1500000</v>
      </c>
      <c r="J161" s="2">
        <v>666666</v>
      </c>
      <c r="K161" s="2">
        <v>2166666</v>
      </c>
      <c r="L161" s="4">
        <v>666666</v>
      </c>
      <c r="M161" s="73">
        <v>75</v>
      </c>
      <c r="N161" s="6">
        <v>75</v>
      </c>
      <c r="O161" s="2">
        <v>0</v>
      </c>
      <c r="P161" s="2">
        <v>50000</v>
      </c>
    </row>
    <row r="162" spans="1:16">
      <c r="C162" s="1">
        <v>43</v>
      </c>
      <c r="E162" s="1" t="s">
        <v>595</v>
      </c>
      <c r="F162" s="1" t="s">
        <v>1577</v>
      </c>
      <c r="G162" s="1" t="s">
        <v>283</v>
      </c>
      <c r="H162" s="3" t="s">
        <v>327</v>
      </c>
      <c r="I162" s="2">
        <v>1150500</v>
      </c>
      <c r="J162" s="2">
        <v>185000</v>
      </c>
      <c r="K162" s="2">
        <v>1335500</v>
      </c>
      <c r="L162" s="4">
        <v>269688</v>
      </c>
      <c r="M162" s="73">
        <v>230</v>
      </c>
      <c r="N162" s="6">
        <v>230</v>
      </c>
      <c r="O162" s="2">
        <v>42550</v>
      </c>
      <c r="P162" s="2">
        <v>62028</v>
      </c>
    </row>
    <row r="163" spans="1:16">
      <c r="B163" s="1">
        <v>75</v>
      </c>
      <c r="E163" s="1" t="s">
        <v>598</v>
      </c>
      <c r="F163" s="1" t="s">
        <v>1578</v>
      </c>
      <c r="G163" s="1" t="s">
        <v>292</v>
      </c>
      <c r="H163" s="3" t="s">
        <v>629</v>
      </c>
      <c r="I163" s="2">
        <v>0</v>
      </c>
      <c r="J163" s="2">
        <v>750000</v>
      </c>
      <c r="K163" s="2">
        <v>750000</v>
      </c>
      <c r="L163" s="4" t="s">
        <v>325</v>
      </c>
      <c r="M163" s="73">
        <v>402</v>
      </c>
      <c r="N163" s="6">
        <v>418</v>
      </c>
      <c r="O163" s="2">
        <v>301500</v>
      </c>
      <c r="P163" s="2">
        <v>301500</v>
      </c>
    </row>
    <row r="164" spans="1:16">
      <c r="D164" s="1">
        <v>20</v>
      </c>
      <c r="E164" s="1" t="s">
        <v>763</v>
      </c>
      <c r="F164" s="1" t="s">
        <v>1579</v>
      </c>
      <c r="G164" s="1" t="s">
        <v>293</v>
      </c>
      <c r="I164" s="2">
        <v>151284</v>
      </c>
      <c r="J164" s="2">
        <v>0</v>
      </c>
      <c r="K164" s="2">
        <v>151284</v>
      </c>
      <c r="L164" s="4">
        <v>2100</v>
      </c>
      <c r="M164" s="73">
        <v>45</v>
      </c>
      <c r="N164" s="6">
        <v>45</v>
      </c>
      <c r="O164" s="2">
        <v>95</v>
      </c>
      <c r="P164" s="2">
        <v>95</v>
      </c>
    </row>
    <row r="165" spans="1:16">
      <c r="B165" s="1">
        <v>76</v>
      </c>
      <c r="E165" s="1" t="s">
        <v>843</v>
      </c>
      <c r="F165" s="1" t="s">
        <v>1580</v>
      </c>
      <c r="G165" s="1" t="s">
        <v>292</v>
      </c>
      <c r="H165" s="3" t="s">
        <v>327</v>
      </c>
      <c r="I165" s="2">
        <v>807100</v>
      </c>
      <c r="J165" s="2">
        <v>625000</v>
      </c>
      <c r="K165" s="2">
        <v>1432100</v>
      </c>
      <c r="L165" s="4">
        <v>645000</v>
      </c>
      <c r="M165" s="73">
        <v>49</v>
      </c>
      <c r="N165" s="6">
        <v>49</v>
      </c>
      <c r="O165" s="2">
        <v>31605</v>
      </c>
      <c r="P165" s="2">
        <v>31605</v>
      </c>
    </row>
    <row r="166" spans="1:16">
      <c r="A166" s="1" t="s">
        <v>284</v>
      </c>
      <c r="B166" s="1" t="s">
        <v>284</v>
      </c>
      <c r="D166" s="1" t="s">
        <v>284</v>
      </c>
      <c r="E166" s="1" t="s">
        <v>284</v>
      </c>
    </row>
    <row r="167" spans="1:16">
      <c r="D167" s="1" t="s">
        <v>284</v>
      </c>
      <c r="F167" s="80" t="s">
        <v>1581</v>
      </c>
      <c r="O167" s="91">
        <v>6094238</v>
      </c>
      <c r="P167" s="91">
        <v>44497620</v>
      </c>
    </row>
    <row r="168" spans="1:16">
      <c r="D168" s="1" t="s">
        <v>284</v>
      </c>
    </row>
    <row r="169" spans="1:16">
      <c r="D169" s="1" t="s">
        <v>284</v>
      </c>
      <c r="E169" s="1" t="s">
        <v>1582</v>
      </c>
    </row>
    <row r="170" spans="1:16">
      <c r="D170" s="1" t="s">
        <v>284</v>
      </c>
    </row>
    <row r="171" spans="1:16">
      <c r="D171" s="1" t="s">
        <v>284</v>
      </c>
    </row>
    <row r="174" spans="1:16">
      <c r="E174" s="80" t="s">
        <v>1583</v>
      </c>
    </row>
    <row r="176" spans="1:16">
      <c r="E176" s="81">
        <v>1998</v>
      </c>
      <c r="F176" s="92"/>
      <c r="G176" s="93"/>
      <c r="H176" s="94"/>
      <c r="I176" s="82"/>
      <c r="J176" s="83"/>
      <c r="K176" s="1"/>
      <c r="L176" s="1"/>
      <c r="M176" s="1"/>
      <c r="N176" s="1"/>
      <c r="O176" s="1"/>
      <c r="P176" s="1"/>
    </row>
    <row r="177" spans="4:16">
      <c r="E177" s="84" t="s">
        <v>284</v>
      </c>
      <c r="F177" s="95"/>
      <c r="G177" s="96"/>
      <c r="H177" s="97"/>
      <c r="I177" s="85" t="s">
        <v>1333</v>
      </c>
      <c r="J177" s="86" t="s">
        <v>1335</v>
      </c>
      <c r="K177" s="1"/>
      <c r="L177" s="1"/>
      <c r="M177" s="1"/>
      <c r="N177" s="1"/>
      <c r="O177" s="1"/>
      <c r="P177" s="1"/>
    </row>
    <row r="178" spans="4:16">
      <c r="E178" s="84" t="s">
        <v>640</v>
      </c>
      <c r="F178" s="95"/>
      <c r="G178" s="96"/>
      <c r="H178" s="97" t="s">
        <v>284</v>
      </c>
      <c r="I178" s="85" t="s">
        <v>1334</v>
      </c>
      <c r="J178" s="86" t="s">
        <v>1336</v>
      </c>
      <c r="K178" s="1"/>
      <c r="L178" s="1"/>
      <c r="M178" s="1"/>
      <c r="N178" s="1"/>
      <c r="O178" s="1"/>
      <c r="P178" s="1"/>
    </row>
    <row r="179" spans="4:16">
      <c r="E179" s="84" t="s">
        <v>1337</v>
      </c>
      <c r="F179" s="95"/>
      <c r="G179" s="96"/>
      <c r="H179" s="97" t="s">
        <v>284</v>
      </c>
      <c r="I179" s="85" t="s">
        <v>284</v>
      </c>
      <c r="J179" s="86" t="s">
        <v>1338</v>
      </c>
      <c r="K179" s="1"/>
      <c r="L179" s="1"/>
      <c r="M179" s="1"/>
      <c r="N179" s="1"/>
      <c r="O179" s="1"/>
      <c r="P179" s="1"/>
    </row>
    <row r="180" spans="4:16">
      <c r="E180" s="87" t="s">
        <v>284</v>
      </c>
      <c r="F180" s="98" t="s">
        <v>641</v>
      </c>
      <c r="G180" s="99"/>
      <c r="H180" s="100"/>
      <c r="I180" s="88" t="s">
        <v>284</v>
      </c>
      <c r="J180" s="89" t="s">
        <v>1339</v>
      </c>
      <c r="K180" s="1"/>
      <c r="L180" s="1"/>
      <c r="M180" s="1"/>
      <c r="N180" s="1"/>
      <c r="O180" s="1"/>
      <c r="P180" s="1"/>
    </row>
    <row r="181" spans="4:16">
      <c r="J181" s="6"/>
      <c r="K181" s="1"/>
      <c r="L181" s="1"/>
      <c r="M181" s="1"/>
      <c r="N181" s="1"/>
      <c r="O181" s="1"/>
      <c r="P181" s="1"/>
    </row>
    <row r="182" spans="4:16">
      <c r="D182" s="1">
        <v>1</v>
      </c>
      <c r="E182" s="1" t="s">
        <v>1584</v>
      </c>
      <c r="F182" s="1" t="s">
        <v>1585</v>
      </c>
      <c r="I182" s="2">
        <v>330000</v>
      </c>
      <c r="J182" s="6">
        <v>190</v>
      </c>
      <c r="K182" s="1"/>
      <c r="L182" s="1"/>
      <c r="M182" s="1"/>
      <c r="N182" s="1"/>
      <c r="O182" s="1"/>
      <c r="P182" s="1"/>
    </row>
    <row r="183" spans="4:16">
      <c r="D183" s="1">
        <v>2</v>
      </c>
      <c r="E183" s="1" t="s">
        <v>917</v>
      </c>
      <c r="F183" s="1" t="s">
        <v>1586</v>
      </c>
      <c r="I183" s="2">
        <v>99200</v>
      </c>
      <c r="J183" s="6">
        <v>348</v>
      </c>
      <c r="K183" s="1"/>
      <c r="L183" s="1"/>
      <c r="M183" s="1"/>
      <c r="N183" s="1"/>
      <c r="O183" s="1"/>
      <c r="P183" s="1"/>
    </row>
    <row r="184" spans="4:16">
      <c r="D184" s="1">
        <v>3</v>
      </c>
      <c r="E184" s="1" t="s">
        <v>1348</v>
      </c>
      <c r="F184" s="1" t="s">
        <v>1587</v>
      </c>
      <c r="I184" s="2">
        <v>116940</v>
      </c>
      <c r="J184" s="6">
        <v>460</v>
      </c>
      <c r="K184" s="1"/>
      <c r="L184" s="1"/>
      <c r="M184" s="1"/>
      <c r="N184" s="1"/>
      <c r="O184" s="1"/>
      <c r="P184" s="1"/>
    </row>
    <row r="185" spans="4:16">
      <c r="D185" s="1">
        <v>4</v>
      </c>
      <c r="E185" s="1" t="s">
        <v>1101</v>
      </c>
      <c r="F185" s="1" t="s">
        <v>1588</v>
      </c>
      <c r="I185" s="2">
        <v>102600</v>
      </c>
      <c r="J185" s="6">
        <v>90.05</v>
      </c>
      <c r="K185" s="1"/>
      <c r="L185" s="1"/>
      <c r="M185" s="1"/>
      <c r="N185" s="1"/>
      <c r="O185" s="1"/>
      <c r="P185" s="1"/>
    </row>
    <row r="186" spans="4:16">
      <c r="D186" s="1">
        <v>5</v>
      </c>
      <c r="E186" s="1" t="s">
        <v>1106</v>
      </c>
      <c r="F186" s="1" t="s">
        <v>1589</v>
      </c>
      <c r="I186" s="2">
        <v>573000</v>
      </c>
      <c r="J186" s="6">
        <v>1550</v>
      </c>
      <c r="K186" s="1"/>
      <c r="L186" s="1"/>
      <c r="M186" s="1"/>
      <c r="N186" s="1"/>
      <c r="O186" s="1"/>
      <c r="P186" s="1"/>
    </row>
    <row r="187" spans="4:16">
      <c r="D187" s="1">
        <v>6</v>
      </c>
      <c r="E187" s="1" t="s">
        <v>1590</v>
      </c>
      <c r="F187" s="1" t="s">
        <v>1591</v>
      </c>
      <c r="I187" s="2">
        <v>150000</v>
      </c>
      <c r="J187" s="6">
        <v>665</v>
      </c>
      <c r="K187" s="1"/>
      <c r="L187" s="1"/>
      <c r="M187" s="1"/>
      <c r="N187" s="1"/>
      <c r="O187" s="1"/>
      <c r="P187" s="1"/>
    </row>
    <row r="188" spans="4:16">
      <c r="D188" s="1">
        <v>7</v>
      </c>
      <c r="E188" s="1" t="s">
        <v>408</v>
      </c>
      <c r="F188" s="1" t="s">
        <v>1592</v>
      </c>
      <c r="I188" s="2">
        <v>2635574</v>
      </c>
      <c r="J188" s="6">
        <v>501</v>
      </c>
      <c r="K188" s="1"/>
      <c r="L188" s="1"/>
      <c r="M188" s="1"/>
      <c r="N188" s="1"/>
      <c r="O188" s="1"/>
      <c r="P188" s="1"/>
    </row>
    <row r="189" spans="4:16">
      <c r="D189" s="1">
        <v>8</v>
      </c>
      <c r="E189" s="1" t="s">
        <v>975</v>
      </c>
      <c r="F189" s="1" t="s">
        <v>1593</v>
      </c>
      <c r="I189" s="2">
        <v>625204</v>
      </c>
      <c r="J189" s="6">
        <v>88.2</v>
      </c>
    </row>
    <row r="190" spans="4:16">
      <c r="D190" s="1">
        <v>9</v>
      </c>
      <c r="E190" s="1" t="s">
        <v>808</v>
      </c>
      <c r="F190" s="1" t="s">
        <v>1594</v>
      </c>
      <c r="I190" s="2">
        <v>300000</v>
      </c>
      <c r="J190" s="6">
        <v>18.100000000000001</v>
      </c>
    </row>
    <row r="191" spans="4:16">
      <c r="D191" s="1">
        <v>10</v>
      </c>
      <c r="E191" s="1" t="s">
        <v>1595</v>
      </c>
      <c r="F191" s="1" t="s">
        <v>1596</v>
      </c>
      <c r="I191" s="2">
        <v>155629</v>
      </c>
      <c r="J191" s="6">
        <v>430</v>
      </c>
    </row>
    <row r="192" spans="4:16">
      <c r="D192" s="1">
        <v>11</v>
      </c>
      <c r="E192" s="1" t="s">
        <v>1595</v>
      </c>
      <c r="F192" s="1" t="s">
        <v>1597</v>
      </c>
      <c r="I192" s="2">
        <v>30000</v>
      </c>
      <c r="J192" s="6">
        <v>651</v>
      </c>
    </row>
    <row r="193" spans="4:10">
      <c r="D193" s="1">
        <v>12</v>
      </c>
      <c r="E193" s="1" t="s">
        <v>415</v>
      </c>
      <c r="F193" s="1" t="s">
        <v>1598</v>
      </c>
      <c r="I193" s="2">
        <v>139046</v>
      </c>
      <c r="J193" s="6">
        <v>601</v>
      </c>
    </row>
    <row r="194" spans="4:10">
      <c r="D194" s="1">
        <v>13</v>
      </c>
      <c r="E194" s="1" t="s">
        <v>415</v>
      </c>
      <c r="F194" s="1" t="s">
        <v>1599</v>
      </c>
      <c r="I194" s="2">
        <v>9300</v>
      </c>
      <c r="J194" s="6">
        <v>2271</v>
      </c>
    </row>
    <row r="195" spans="4:10">
      <c r="D195" s="1">
        <v>14</v>
      </c>
      <c r="E195" s="1" t="s">
        <v>1600</v>
      </c>
      <c r="F195" s="1" t="s">
        <v>1601</v>
      </c>
      <c r="G195" s="1" t="s">
        <v>284</v>
      </c>
      <c r="I195" s="2">
        <v>11605</v>
      </c>
      <c r="J195" s="6"/>
    </row>
    <row r="196" spans="4:10">
      <c r="D196" s="1">
        <v>15</v>
      </c>
      <c r="E196" s="1" t="s">
        <v>679</v>
      </c>
      <c r="F196" s="1" t="s">
        <v>1130</v>
      </c>
      <c r="I196" s="2">
        <v>689498</v>
      </c>
      <c r="J196" s="6">
        <v>179</v>
      </c>
    </row>
    <row r="197" spans="4:10">
      <c r="D197" s="1">
        <v>16</v>
      </c>
      <c r="E197" s="1" t="s">
        <v>680</v>
      </c>
      <c r="F197" s="1" t="s">
        <v>1602</v>
      </c>
      <c r="I197" s="2">
        <v>206250</v>
      </c>
      <c r="J197" s="6">
        <v>71.900000000000006</v>
      </c>
    </row>
    <row r="198" spans="4:10">
      <c r="D198" s="1">
        <v>17</v>
      </c>
      <c r="E198" s="1" t="s">
        <v>680</v>
      </c>
      <c r="F198" s="1" t="s">
        <v>1603</v>
      </c>
      <c r="I198" s="2">
        <v>82500</v>
      </c>
      <c r="J198" s="6">
        <v>220.3</v>
      </c>
    </row>
    <row r="199" spans="4:10">
      <c r="D199" s="1">
        <v>18</v>
      </c>
      <c r="E199" s="1" t="s">
        <v>418</v>
      </c>
      <c r="F199" s="1" t="s">
        <v>1604</v>
      </c>
      <c r="I199" s="2">
        <v>500000</v>
      </c>
      <c r="J199" s="6">
        <v>95.95</v>
      </c>
    </row>
    <row r="200" spans="4:10">
      <c r="D200" s="1">
        <v>19</v>
      </c>
      <c r="E200" s="1" t="s">
        <v>1418</v>
      </c>
      <c r="F200" s="1" t="s">
        <v>1605</v>
      </c>
      <c r="I200" s="2">
        <v>66000</v>
      </c>
      <c r="J200" s="6">
        <v>210.5</v>
      </c>
    </row>
    <row r="201" spans="4:10">
      <c r="D201" s="1">
        <v>20</v>
      </c>
      <c r="E201" s="1" t="s">
        <v>1418</v>
      </c>
      <c r="F201" s="1" t="s">
        <v>1606</v>
      </c>
      <c r="I201" s="2">
        <v>5000</v>
      </c>
      <c r="J201" s="6"/>
    </row>
    <row r="202" spans="4:10">
      <c r="D202" s="1">
        <v>21</v>
      </c>
      <c r="E202" s="1" t="s">
        <v>1120</v>
      </c>
      <c r="F202" s="1" t="s">
        <v>1607</v>
      </c>
      <c r="I202" s="2">
        <v>84880</v>
      </c>
      <c r="J202" s="6">
        <v>200</v>
      </c>
    </row>
    <row r="203" spans="4:10">
      <c r="D203" s="1">
        <v>22</v>
      </c>
      <c r="E203" s="1" t="s">
        <v>810</v>
      </c>
      <c r="F203" s="1" t="s">
        <v>1608</v>
      </c>
      <c r="I203" s="2">
        <v>61500</v>
      </c>
      <c r="J203" s="6">
        <v>5400</v>
      </c>
    </row>
    <row r="204" spans="4:10">
      <c r="D204" s="1">
        <v>23</v>
      </c>
      <c r="E204" s="1" t="s">
        <v>810</v>
      </c>
      <c r="F204" s="1" t="s">
        <v>1609</v>
      </c>
      <c r="I204" s="2">
        <v>1317368</v>
      </c>
      <c r="J204" s="6">
        <v>97.2</v>
      </c>
    </row>
    <row r="205" spans="4:10">
      <c r="D205" s="1">
        <v>24</v>
      </c>
      <c r="E205" s="1" t="s">
        <v>810</v>
      </c>
      <c r="F205" s="1" t="s">
        <v>1610</v>
      </c>
      <c r="I205" s="2">
        <v>5913871</v>
      </c>
      <c r="J205" s="6">
        <v>500</v>
      </c>
    </row>
    <row r="206" spans="4:10">
      <c r="D206" s="1">
        <v>25</v>
      </c>
      <c r="E206" s="1" t="s">
        <v>1424</v>
      </c>
      <c r="F206" s="1" t="s">
        <v>1611</v>
      </c>
      <c r="I206" s="2">
        <v>1625009</v>
      </c>
      <c r="J206" s="6">
        <v>672</v>
      </c>
    </row>
    <row r="207" spans="4:10">
      <c r="D207" s="1">
        <v>26</v>
      </c>
      <c r="E207" s="1" t="s">
        <v>1424</v>
      </c>
      <c r="F207" s="1" t="s">
        <v>1612</v>
      </c>
      <c r="I207" s="2">
        <v>240000</v>
      </c>
      <c r="J207" s="6"/>
    </row>
    <row r="208" spans="4:10">
      <c r="D208" s="1">
        <v>27</v>
      </c>
      <c r="E208" s="1" t="s">
        <v>1429</v>
      </c>
      <c r="F208" s="1" t="s">
        <v>1613</v>
      </c>
      <c r="I208" s="2">
        <v>101666</v>
      </c>
      <c r="J208" s="6">
        <v>1950</v>
      </c>
    </row>
    <row r="209" spans="4:10">
      <c r="D209" s="1">
        <v>28</v>
      </c>
      <c r="E209" s="1" t="s">
        <v>1446</v>
      </c>
      <c r="F209" s="1" t="s">
        <v>1614</v>
      </c>
      <c r="I209" s="2">
        <v>199800</v>
      </c>
      <c r="J209" s="6">
        <v>57</v>
      </c>
    </row>
    <row r="210" spans="4:10">
      <c r="D210" s="1">
        <v>29</v>
      </c>
      <c r="E210" s="1" t="s">
        <v>1446</v>
      </c>
      <c r="F210" s="1" t="s">
        <v>1615</v>
      </c>
      <c r="I210" s="2">
        <v>102985</v>
      </c>
      <c r="J210" s="6">
        <v>731</v>
      </c>
    </row>
    <row r="211" spans="4:10">
      <c r="D211" s="1">
        <v>30</v>
      </c>
      <c r="E211" s="1" t="s">
        <v>1137</v>
      </c>
      <c r="F211" s="1" t="s">
        <v>1616</v>
      </c>
      <c r="I211" s="2">
        <v>439691</v>
      </c>
      <c r="J211" s="6">
        <v>38.1</v>
      </c>
    </row>
    <row r="212" spans="4:10">
      <c r="D212" s="1">
        <v>31</v>
      </c>
      <c r="E212" s="1" t="s">
        <v>1137</v>
      </c>
      <c r="F212" s="1" t="s">
        <v>1617</v>
      </c>
      <c r="I212" s="2">
        <v>9659546</v>
      </c>
      <c r="J212" s="6">
        <v>52.8</v>
      </c>
    </row>
    <row r="213" spans="4:10">
      <c r="D213" s="1">
        <v>32</v>
      </c>
      <c r="E213" s="1" t="s">
        <v>1137</v>
      </c>
      <c r="F213" s="1" t="s">
        <v>1618</v>
      </c>
      <c r="I213" s="2">
        <v>9000000</v>
      </c>
      <c r="J213" s="6">
        <v>8.9</v>
      </c>
    </row>
    <row r="214" spans="4:10">
      <c r="D214" s="1">
        <v>33</v>
      </c>
      <c r="E214" s="1" t="s">
        <v>1137</v>
      </c>
      <c r="F214" s="1" t="s">
        <v>1619</v>
      </c>
      <c r="I214" s="2">
        <v>450151</v>
      </c>
      <c r="J214" s="6">
        <v>80</v>
      </c>
    </row>
    <row r="215" spans="4:10">
      <c r="D215" s="1">
        <v>34</v>
      </c>
      <c r="E215" s="1" t="s">
        <v>691</v>
      </c>
      <c r="F215" s="1" t="s">
        <v>1620</v>
      </c>
      <c r="I215" s="2">
        <v>409250</v>
      </c>
      <c r="J215" s="6">
        <v>88</v>
      </c>
    </row>
    <row r="216" spans="4:10">
      <c r="D216" s="1">
        <v>35</v>
      </c>
      <c r="E216" s="1" t="s">
        <v>691</v>
      </c>
      <c r="F216" s="1" t="s">
        <v>1621</v>
      </c>
      <c r="I216" s="2">
        <v>475000</v>
      </c>
      <c r="J216" s="6">
        <v>60.05</v>
      </c>
    </row>
    <row r="217" spans="4:10">
      <c r="D217" s="1">
        <v>36</v>
      </c>
      <c r="E217" s="1" t="s">
        <v>691</v>
      </c>
      <c r="F217" s="1" t="s">
        <v>1622</v>
      </c>
      <c r="I217" s="2">
        <v>240000</v>
      </c>
      <c r="J217" s="6">
        <v>250</v>
      </c>
    </row>
    <row r="218" spans="4:10">
      <c r="D218" s="1">
        <v>37</v>
      </c>
      <c r="E218" s="1" t="s">
        <v>691</v>
      </c>
      <c r="F218" s="1" t="s">
        <v>1623</v>
      </c>
      <c r="I218" s="2">
        <v>476864</v>
      </c>
      <c r="J218" s="6">
        <v>83</v>
      </c>
    </row>
    <row r="219" spans="4:10">
      <c r="D219" s="1">
        <v>38</v>
      </c>
      <c r="E219" s="1" t="s">
        <v>697</v>
      </c>
      <c r="F219" s="1" t="s">
        <v>1624</v>
      </c>
      <c r="I219" s="2">
        <v>1564500</v>
      </c>
      <c r="J219" s="6">
        <v>71.099999999999994</v>
      </c>
    </row>
    <row r="220" spans="4:10">
      <c r="D220" s="1">
        <v>39</v>
      </c>
      <c r="E220" s="1" t="s">
        <v>434</v>
      </c>
      <c r="F220" s="1" t="s">
        <v>1625</v>
      </c>
      <c r="I220" s="2">
        <v>30736</v>
      </c>
      <c r="J220" s="6">
        <v>392</v>
      </c>
    </row>
    <row r="221" spans="4:10">
      <c r="D221" s="1">
        <v>40</v>
      </c>
      <c r="E221" s="1" t="s">
        <v>437</v>
      </c>
      <c r="F221" s="1" t="s">
        <v>1626</v>
      </c>
      <c r="I221" s="2">
        <v>220000</v>
      </c>
      <c r="J221" s="6"/>
    </row>
    <row r="222" spans="4:10">
      <c r="D222" s="1">
        <v>41</v>
      </c>
      <c r="E222" s="1" t="s">
        <v>437</v>
      </c>
      <c r="F222" s="1" t="s">
        <v>1627</v>
      </c>
      <c r="I222" s="2">
        <v>259198</v>
      </c>
      <c r="J222" s="6">
        <v>205</v>
      </c>
    </row>
    <row r="223" spans="4:10">
      <c r="D223" s="1">
        <v>42</v>
      </c>
      <c r="E223" s="1" t="s">
        <v>437</v>
      </c>
      <c r="F223" s="1" t="s">
        <v>1628</v>
      </c>
      <c r="I223" s="2">
        <v>2622500</v>
      </c>
      <c r="J223" s="6">
        <v>279</v>
      </c>
    </row>
    <row r="224" spans="4:10">
      <c r="D224" s="1">
        <v>43</v>
      </c>
      <c r="E224" s="1" t="s">
        <v>437</v>
      </c>
      <c r="F224" s="1" t="s">
        <v>1629</v>
      </c>
      <c r="I224" s="2">
        <v>211591</v>
      </c>
      <c r="J224" s="6">
        <v>115</v>
      </c>
    </row>
    <row r="225" spans="4:10">
      <c r="D225" s="1">
        <v>44</v>
      </c>
      <c r="E225" s="1" t="s">
        <v>437</v>
      </c>
      <c r="F225" s="1" t="s">
        <v>1630</v>
      </c>
      <c r="I225" s="2">
        <v>930000</v>
      </c>
      <c r="J225" s="6">
        <v>7.6</v>
      </c>
    </row>
    <row r="226" spans="4:10">
      <c r="D226" s="1">
        <v>45</v>
      </c>
      <c r="E226" s="1" t="s">
        <v>1315</v>
      </c>
      <c r="F226" s="1" t="s">
        <v>1631</v>
      </c>
      <c r="I226" s="2">
        <v>53535</v>
      </c>
      <c r="J226" s="6">
        <v>310.5</v>
      </c>
    </row>
    <row r="227" spans="4:10">
      <c r="D227" s="1">
        <v>46</v>
      </c>
      <c r="E227" s="1" t="s">
        <v>1149</v>
      </c>
      <c r="F227" s="1" t="s">
        <v>1632</v>
      </c>
      <c r="I227" s="2">
        <v>179340</v>
      </c>
      <c r="J227" s="6"/>
    </row>
    <row r="228" spans="4:10">
      <c r="D228" s="1">
        <v>47</v>
      </c>
      <c r="E228" s="1" t="s">
        <v>1149</v>
      </c>
      <c r="F228" s="1" t="s">
        <v>1633</v>
      </c>
      <c r="I228" s="2">
        <v>31603</v>
      </c>
      <c r="J228" s="6"/>
    </row>
    <row r="229" spans="4:10">
      <c r="D229" s="1">
        <v>48</v>
      </c>
      <c r="E229" s="1" t="s">
        <v>1149</v>
      </c>
      <c r="F229" s="1" t="s">
        <v>1634</v>
      </c>
      <c r="I229" s="2">
        <v>984918</v>
      </c>
      <c r="J229" s="6">
        <v>22</v>
      </c>
    </row>
    <row r="230" spans="4:10">
      <c r="D230" s="1">
        <v>49</v>
      </c>
      <c r="E230" s="1" t="s">
        <v>1149</v>
      </c>
      <c r="F230" s="1" t="s">
        <v>1635</v>
      </c>
      <c r="I230" s="2">
        <v>1418072</v>
      </c>
      <c r="J230" s="6">
        <v>185.3</v>
      </c>
    </row>
    <row r="231" spans="4:10">
      <c r="D231" s="1">
        <v>50</v>
      </c>
      <c r="E231" s="1" t="s">
        <v>1149</v>
      </c>
      <c r="F231" s="1" t="s">
        <v>1636</v>
      </c>
      <c r="I231" s="2">
        <v>81000</v>
      </c>
      <c r="J231" s="6">
        <v>107.1</v>
      </c>
    </row>
    <row r="232" spans="4:10">
      <c r="D232" s="1">
        <v>51</v>
      </c>
      <c r="E232" s="1" t="s">
        <v>1149</v>
      </c>
      <c r="F232" s="1" t="s">
        <v>1637</v>
      </c>
      <c r="I232" s="2">
        <v>30000</v>
      </c>
      <c r="J232" s="6">
        <v>1840</v>
      </c>
    </row>
    <row r="233" spans="4:10">
      <c r="D233" s="1">
        <v>52</v>
      </c>
      <c r="E233" s="1" t="s">
        <v>446</v>
      </c>
      <c r="F233" s="1" t="s">
        <v>1638</v>
      </c>
      <c r="I233" s="2">
        <v>39740</v>
      </c>
      <c r="J233" s="6"/>
    </row>
    <row r="234" spans="4:10">
      <c r="D234" s="1">
        <v>53</v>
      </c>
      <c r="E234" s="1" t="s">
        <v>446</v>
      </c>
      <c r="F234" s="1" t="s">
        <v>1639</v>
      </c>
      <c r="I234" s="2">
        <v>500000</v>
      </c>
      <c r="J234" s="6">
        <v>44.05</v>
      </c>
    </row>
    <row r="235" spans="4:10">
      <c r="D235" s="1">
        <v>54</v>
      </c>
      <c r="E235" s="1" t="s">
        <v>446</v>
      </c>
      <c r="F235" s="1" t="s">
        <v>1640</v>
      </c>
      <c r="I235" s="2">
        <v>105811</v>
      </c>
      <c r="J235" s="6">
        <v>80.3</v>
      </c>
    </row>
    <row r="236" spans="4:10">
      <c r="D236" s="1">
        <v>55</v>
      </c>
      <c r="E236" s="1" t="s">
        <v>446</v>
      </c>
      <c r="F236" s="1" t="s">
        <v>1641</v>
      </c>
      <c r="I236" s="2">
        <v>56000</v>
      </c>
      <c r="J236" s="6">
        <v>2340</v>
      </c>
    </row>
    <row r="237" spans="4:10">
      <c r="D237" s="1">
        <v>56</v>
      </c>
      <c r="E237" s="1" t="s">
        <v>446</v>
      </c>
      <c r="F237" s="1" t="s">
        <v>1642</v>
      </c>
      <c r="I237" s="2">
        <v>461700</v>
      </c>
      <c r="J237" s="6">
        <v>88.6</v>
      </c>
    </row>
    <row r="238" spans="4:10">
      <c r="D238" s="1">
        <v>57</v>
      </c>
      <c r="E238" s="1" t="s">
        <v>446</v>
      </c>
      <c r="F238" s="1" t="s">
        <v>1643</v>
      </c>
      <c r="I238" s="2">
        <v>69755</v>
      </c>
      <c r="J238" s="6"/>
    </row>
    <row r="239" spans="4:10">
      <c r="D239" s="1">
        <v>58</v>
      </c>
      <c r="E239" s="1" t="s">
        <v>446</v>
      </c>
      <c r="F239" s="1" t="s">
        <v>1644</v>
      </c>
      <c r="I239" s="2">
        <v>233283</v>
      </c>
      <c r="J239" s="6">
        <v>10</v>
      </c>
    </row>
    <row r="240" spans="4:10">
      <c r="D240" s="1">
        <v>59</v>
      </c>
      <c r="E240" s="1" t="s">
        <v>446</v>
      </c>
      <c r="F240" s="1" t="s">
        <v>1645</v>
      </c>
      <c r="I240" s="2">
        <v>9150</v>
      </c>
      <c r="J240" s="6">
        <v>4870</v>
      </c>
    </row>
    <row r="241" spans="4:10">
      <c r="D241" s="1">
        <v>60</v>
      </c>
      <c r="E241" s="1" t="s">
        <v>446</v>
      </c>
      <c r="F241" s="1" t="s">
        <v>1646</v>
      </c>
      <c r="I241" s="2">
        <v>62850</v>
      </c>
      <c r="J241" s="6"/>
    </row>
    <row r="242" spans="4:10">
      <c r="D242" s="1">
        <v>61</v>
      </c>
      <c r="E242" s="1" t="s">
        <v>455</v>
      </c>
      <c r="F242" s="1" t="s">
        <v>1647</v>
      </c>
      <c r="I242" s="2">
        <v>600000</v>
      </c>
      <c r="J242" s="6">
        <v>11</v>
      </c>
    </row>
    <row r="243" spans="4:10">
      <c r="D243" s="1">
        <v>62</v>
      </c>
      <c r="E243" s="1" t="s">
        <v>455</v>
      </c>
      <c r="F243" s="1" t="s">
        <v>1648</v>
      </c>
      <c r="I243" s="2">
        <v>1600000</v>
      </c>
      <c r="J243" s="6">
        <v>60500</v>
      </c>
    </row>
    <row r="244" spans="4:10">
      <c r="D244" s="1">
        <v>63</v>
      </c>
      <c r="E244" s="1" t="s">
        <v>1153</v>
      </c>
      <c r="F244" s="1" t="s">
        <v>1649</v>
      </c>
      <c r="I244" s="2">
        <v>450000</v>
      </c>
      <c r="J244" s="6">
        <v>75</v>
      </c>
    </row>
    <row r="245" spans="4:10">
      <c r="D245" s="1">
        <v>64</v>
      </c>
      <c r="E245" s="1" t="s">
        <v>1153</v>
      </c>
      <c r="F245" s="1" t="s">
        <v>1650</v>
      </c>
      <c r="I245" s="2">
        <v>104400</v>
      </c>
      <c r="J245" s="6">
        <v>2650</v>
      </c>
    </row>
    <row r="246" spans="4:10">
      <c r="D246" s="1">
        <v>65</v>
      </c>
      <c r="E246" s="1" t="s">
        <v>1153</v>
      </c>
      <c r="F246" s="1" t="s">
        <v>1651</v>
      </c>
      <c r="I246" s="2">
        <v>56925</v>
      </c>
      <c r="J246" s="6"/>
    </row>
    <row r="247" spans="4:10">
      <c r="D247" s="1">
        <v>66</v>
      </c>
      <c r="E247" s="1" t="s">
        <v>1153</v>
      </c>
      <c r="F247" s="1" t="s">
        <v>1652</v>
      </c>
      <c r="I247" s="2">
        <v>8000</v>
      </c>
      <c r="J247" s="6"/>
    </row>
    <row r="248" spans="4:10">
      <c r="D248" s="1">
        <v>67</v>
      </c>
      <c r="E248" s="1" t="s">
        <v>1153</v>
      </c>
      <c r="F248" s="1" t="s">
        <v>1653</v>
      </c>
      <c r="I248" s="2">
        <v>103152</v>
      </c>
      <c r="J248" s="6"/>
    </row>
    <row r="249" spans="4:10">
      <c r="D249" s="1">
        <v>68</v>
      </c>
      <c r="E249" s="1" t="s">
        <v>1153</v>
      </c>
      <c r="F249" s="1" t="s">
        <v>1654</v>
      </c>
      <c r="I249" s="2">
        <v>61824</v>
      </c>
      <c r="J249" s="6">
        <v>5090</v>
      </c>
    </row>
    <row r="250" spans="4:10">
      <c r="D250" s="1">
        <v>69</v>
      </c>
      <c r="E250" s="1" t="s">
        <v>1153</v>
      </c>
      <c r="F250" s="1" t="s">
        <v>1085</v>
      </c>
      <c r="I250" s="2">
        <v>195428358</v>
      </c>
      <c r="J250" s="6">
        <v>144</v>
      </c>
    </row>
    <row r="251" spans="4:10">
      <c r="D251" s="1">
        <v>70</v>
      </c>
      <c r="E251" s="1" t="s">
        <v>1153</v>
      </c>
      <c r="F251" s="1" t="s">
        <v>1655</v>
      </c>
      <c r="I251" s="2">
        <v>109500</v>
      </c>
      <c r="J251" s="6">
        <v>117</v>
      </c>
    </row>
    <row r="252" spans="4:10">
      <c r="D252" s="1">
        <v>71</v>
      </c>
      <c r="E252" s="1" t="s">
        <v>1153</v>
      </c>
      <c r="F252" s="1" t="s">
        <v>1656</v>
      </c>
      <c r="I252" s="2">
        <v>22130</v>
      </c>
      <c r="J252" s="6"/>
    </row>
    <row r="253" spans="4:10">
      <c r="D253" s="1">
        <v>72</v>
      </c>
      <c r="E253" s="1" t="s">
        <v>1657</v>
      </c>
      <c r="F253" s="1" t="s">
        <v>1658</v>
      </c>
      <c r="I253" s="2">
        <v>49061</v>
      </c>
      <c r="J253" s="6">
        <v>1750</v>
      </c>
    </row>
    <row r="254" spans="4:10">
      <c r="D254" s="1">
        <v>73</v>
      </c>
      <c r="E254" s="1" t="s">
        <v>1657</v>
      </c>
      <c r="F254" s="1" t="s">
        <v>1659</v>
      </c>
      <c r="I254" s="2">
        <v>22360</v>
      </c>
      <c r="J254" s="6">
        <v>4501</v>
      </c>
    </row>
    <row r="255" spans="4:10">
      <c r="D255" s="1">
        <v>74</v>
      </c>
      <c r="E255" s="1" t="s">
        <v>1657</v>
      </c>
      <c r="F255" s="1" t="s">
        <v>1660</v>
      </c>
      <c r="I255" s="2">
        <v>50000</v>
      </c>
      <c r="J255" s="6"/>
    </row>
    <row r="256" spans="4:10">
      <c r="D256" s="1">
        <v>75</v>
      </c>
      <c r="E256" s="1" t="s">
        <v>1657</v>
      </c>
      <c r="F256" s="1" t="s">
        <v>1661</v>
      </c>
      <c r="I256" s="2">
        <v>1000000</v>
      </c>
      <c r="J256" s="6"/>
    </row>
    <row r="257" spans="4:10">
      <c r="D257" s="1">
        <v>76</v>
      </c>
      <c r="E257" s="1" t="s">
        <v>1657</v>
      </c>
      <c r="F257" s="1" t="s">
        <v>1662</v>
      </c>
      <c r="I257" s="2">
        <v>200000</v>
      </c>
      <c r="J257" s="6">
        <v>375</v>
      </c>
    </row>
    <row r="258" spans="4:10">
      <c r="D258" s="1">
        <v>77</v>
      </c>
      <c r="E258" s="1" t="s">
        <v>1657</v>
      </c>
      <c r="F258" s="1" t="s">
        <v>1663</v>
      </c>
      <c r="I258" s="2">
        <v>320000</v>
      </c>
      <c r="J258" s="6">
        <v>98.1</v>
      </c>
    </row>
    <row r="259" spans="4:10">
      <c r="D259" s="1">
        <v>78</v>
      </c>
      <c r="E259" s="1" t="s">
        <v>1657</v>
      </c>
      <c r="F259" s="1" t="s">
        <v>1664</v>
      </c>
      <c r="I259" s="2">
        <v>444375</v>
      </c>
      <c r="J259" s="6"/>
    </row>
    <row r="260" spans="4:10">
      <c r="D260" s="1">
        <v>79</v>
      </c>
      <c r="E260" s="1" t="s">
        <v>1483</v>
      </c>
      <c r="F260" s="1" t="s">
        <v>1665</v>
      </c>
      <c r="I260" s="2">
        <v>289900</v>
      </c>
      <c r="J260" s="6"/>
    </row>
    <row r="261" spans="4:10">
      <c r="D261" s="1">
        <v>80</v>
      </c>
      <c r="E261" s="1" t="s">
        <v>1483</v>
      </c>
      <c r="F261" s="1" t="s">
        <v>1687</v>
      </c>
      <c r="I261" s="2">
        <v>1162169</v>
      </c>
      <c r="J261" s="6">
        <v>4000</v>
      </c>
    </row>
    <row r="262" spans="4:10">
      <c r="D262" s="1">
        <v>81</v>
      </c>
      <c r="E262" s="1" t="s">
        <v>1483</v>
      </c>
      <c r="F262" s="1" t="s">
        <v>1688</v>
      </c>
      <c r="I262" s="2">
        <v>24000</v>
      </c>
      <c r="J262" s="6">
        <v>668</v>
      </c>
    </row>
    <row r="263" spans="4:10">
      <c r="D263" s="1">
        <v>82</v>
      </c>
      <c r="E263" s="1" t="s">
        <v>1483</v>
      </c>
      <c r="F263" s="1" t="s">
        <v>1689</v>
      </c>
      <c r="I263" s="2">
        <v>12183101</v>
      </c>
      <c r="J263" s="6">
        <v>12.1</v>
      </c>
    </row>
    <row r="264" spans="4:10">
      <c r="D264" s="1">
        <v>83</v>
      </c>
      <c r="E264" s="1" t="s">
        <v>1502</v>
      </c>
      <c r="F264" s="1" t="s">
        <v>1690</v>
      </c>
      <c r="I264" s="2">
        <v>112390</v>
      </c>
      <c r="J264" s="6">
        <v>89</v>
      </c>
    </row>
    <row r="265" spans="4:10">
      <c r="D265" s="1">
        <v>84</v>
      </c>
      <c r="E265" s="1" t="s">
        <v>832</v>
      </c>
      <c r="F265" s="1" t="s">
        <v>1691</v>
      </c>
      <c r="I265" s="2">
        <v>40000</v>
      </c>
      <c r="J265" s="6"/>
    </row>
    <row r="266" spans="4:10">
      <c r="D266" s="1">
        <v>85</v>
      </c>
      <c r="E266" s="1" t="s">
        <v>1527</v>
      </c>
      <c r="F266" s="1" t="s">
        <v>1692</v>
      </c>
      <c r="I266" s="2">
        <v>444800</v>
      </c>
      <c r="J266" s="6"/>
    </row>
    <row r="267" spans="4:10">
      <c r="D267" s="1">
        <v>86</v>
      </c>
      <c r="E267" s="1" t="s">
        <v>603</v>
      </c>
      <c r="F267" s="1" t="s">
        <v>1693</v>
      </c>
      <c r="J267" s="6"/>
    </row>
    <row r="268" spans="4:10">
      <c r="D268" s="1">
        <v>87</v>
      </c>
      <c r="E268" s="1" t="s">
        <v>1702</v>
      </c>
      <c r="F268" s="1" t="s">
        <v>1703</v>
      </c>
      <c r="J268" s="6"/>
    </row>
    <row r="269" spans="4:10">
      <c r="J269" s="6"/>
    </row>
    <row r="270" spans="4:10">
      <c r="J270" s="6"/>
    </row>
    <row r="271" spans="4:10">
      <c r="J271" s="6"/>
    </row>
    <row r="272" spans="4:10">
      <c r="J272" s="6"/>
    </row>
    <row r="273" spans="10:10">
      <c r="J273" s="6"/>
    </row>
    <row r="274" spans="10:10">
      <c r="J274" s="6"/>
    </row>
    <row r="275" spans="10:10">
      <c r="J275" s="6"/>
    </row>
    <row r="276" spans="10:10">
      <c r="J276" s="6"/>
    </row>
    <row r="277" spans="10:10">
      <c r="J277" s="6"/>
    </row>
    <row r="278" spans="10:10">
      <c r="J278" s="6"/>
    </row>
    <row r="279" spans="10:10">
      <c r="J279" s="6"/>
    </row>
    <row r="280" spans="10:10">
      <c r="J280" s="6"/>
    </row>
    <row r="281" spans="10:10">
      <c r="J281" s="6"/>
    </row>
    <row r="282" spans="10:10">
      <c r="J282" s="6"/>
    </row>
    <row r="283" spans="10:10">
      <c r="J283" s="6"/>
    </row>
    <row r="284" spans="10:10">
      <c r="J284" s="6"/>
    </row>
    <row r="285" spans="10:10">
      <c r="J285" s="6"/>
    </row>
    <row r="286" spans="10:10">
      <c r="J286" s="6"/>
    </row>
    <row r="287" spans="10:10">
      <c r="J287" s="6"/>
    </row>
  </sheetData>
  <phoneticPr fontId="0" type="noConversion"/>
  <pageMargins left="0.75" right="0.75" top="1" bottom="1" header="0.4921259845" footer="0.492125984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112"/>
  <sheetViews>
    <sheetView workbookViewId="0">
      <selection activeCell="E46" sqref="E46"/>
    </sheetView>
  </sheetViews>
  <sheetFormatPr baseColWidth="10" defaultColWidth="9.33203125" defaultRowHeight="12"/>
  <cols>
    <col min="1" max="1" width="4.83203125" style="1" customWidth="1"/>
    <col min="2" max="2" width="17.83203125" style="1" customWidth="1"/>
    <col min="3" max="3" width="28.83203125" style="1" customWidth="1"/>
    <col min="4" max="4" width="9.33203125" style="3" bestFit="1" customWidth="1"/>
    <col min="5" max="5" width="9.83203125" style="3" customWidth="1"/>
    <col min="6" max="6" width="17" style="2" customWidth="1"/>
    <col min="7" max="7" width="13.83203125" style="2" customWidth="1"/>
    <col min="8" max="8" width="14.83203125" style="2" customWidth="1"/>
    <col min="9" max="9" width="12.83203125" style="4" customWidth="1"/>
    <col min="10" max="11" width="9.83203125" style="3" customWidth="1"/>
    <col min="12" max="12" width="15.33203125" style="2" customWidth="1"/>
    <col min="13" max="13" width="11.83203125" style="4" customWidth="1"/>
  </cols>
  <sheetData>
    <row r="1" spans="1:13">
      <c r="B1" s="30" t="s">
        <v>1844</v>
      </c>
    </row>
    <row r="3" spans="1:13">
      <c r="B3" s="27"/>
      <c r="C3" s="7"/>
      <c r="D3" s="9"/>
      <c r="E3" s="9"/>
      <c r="F3" s="8"/>
      <c r="G3" s="8"/>
      <c r="H3" s="8"/>
      <c r="I3" s="10"/>
      <c r="J3" s="11"/>
      <c r="K3" s="12"/>
      <c r="L3" s="11" t="s">
        <v>280</v>
      </c>
      <c r="M3" s="11" t="s">
        <v>281</v>
      </c>
    </row>
    <row r="4" spans="1:13">
      <c r="B4" s="28" t="s">
        <v>284</v>
      </c>
      <c r="C4" s="13"/>
      <c r="D4" s="15"/>
      <c r="E4" s="15" t="s">
        <v>285</v>
      </c>
      <c r="F4" s="16" t="s">
        <v>286</v>
      </c>
      <c r="G4" s="16" t="s">
        <v>286</v>
      </c>
      <c r="H4" s="16" t="s">
        <v>287</v>
      </c>
      <c r="I4" s="16" t="s">
        <v>286</v>
      </c>
      <c r="J4" s="17" t="s">
        <v>288</v>
      </c>
      <c r="K4" s="18" t="s">
        <v>289</v>
      </c>
      <c r="L4" s="16" t="s">
        <v>290</v>
      </c>
      <c r="M4" s="16" t="s">
        <v>291</v>
      </c>
    </row>
    <row r="5" spans="1:13">
      <c r="B5" s="28" t="s">
        <v>294</v>
      </c>
      <c r="C5" s="13" t="s">
        <v>295</v>
      </c>
      <c r="D5" s="15" t="s">
        <v>297</v>
      </c>
      <c r="E5" s="15" t="s">
        <v>298</v>
      </c>
      <c r="F5" s="16" t="s">
        <v>299</v>
      </c>
      <c r="G5" s="16" t="s">
        <v>299</v>
      </c>
      <c r="H5" s="16" t="s">
        <v>300</v>
      </c>
      <c r="I5" s="16" t="s">
        <v>299</v>
      </c>
      <c r="J5" s="17" t="s">
        <v>301</v>
      </c>
      <c r="K5" s="18" t="s">
        <v>302</v>
      </c>
      <c r="L5" s="16" t="s">
        <v>303</v>
      </c>
      <c r="M5" s="16" t="s">
        <v>304</v>
      </c>
    </row>
    <row r="6" spans="1:13">
      <c r="B6" s="28"/>
      <c r="C6" s="13"/>
      <c r="D6" s="15" t="s">
        <v>306</v>
      </c>
      <c r="E6" s="15" t="s">
        <v>307</v>
      </c>
      <c r="F6" s="16" t="s">
        <v>308</v>
      </c>
      <c r="G6" s="16" t="s">
        <v>309</v>
      </c>
      <c r="H6" s="16" t="s">
        <v>310</v>
      </c>
      <c r="I6" s="16" t="s">
        <v>311</v>
      </c>
      <c r="J6" s="17" t="s">
        <v>2070</v>
      </c>
      <c r="K6" s="18" t="s">
        <v>2070</v>
      </c>
      <c r="L6" s="18" t="s">
        <v>313</v>
      </c>
      <c r="M6" s="18" t="s">
        <v>313</v>
      </c>
    </row>
    <row r="7" spans="1:13">
      <c r="B7" s="29" t="s">
        <v>284</v>
      </c>
      <c r="C7" s="19"/>
      <c r="D7" s="21"/>
      <c r="E7" s="21"/>
      <c r="F7" s="22" t="s">
        <v>288</v>
      </c>
      <c r="G7" s="22"/>
      <c r="H7" s="22" t="s">
        <v>288</v>
      </c>
      <c r="I7" s="22"/>
      <c r="J7" s="23"/>
      <c r="K7" s="24"/>
      <c r="L7" s="22" t="s">
        <v>2071</v>
      </c>
      <c r="M7" s="22" t="s">
        <v>2071</v>
      </c>
    </row>
    <row r="8" spans="1:13">
      <c r="G8" s="25"/>
      <c r="H8" s="25"/>
    </row>
    <row r="9" spans="1:13">
      <c r="A9" s="1">
        <v>1</v>
      </c>
      <c r="B9" s="1" t="s">
        <v>386</v>
      </c>
      <c r="C9" s="1" t="s">
        <v>1705</v>
      </c>
      <c r="D9" s="3" t="s">
        <v>283</v>
      </c>
      <c r="E9" s="3" t="s">
        <v>327</v>
      </c>
      <c r="F9" s="2">
        <v>1136400</v>
      </c>
      <c r="G9" s="4">
        <v>240000</v>
      </c>
      <c r="H9" s="4">
        <v>1376400</v>
      </c>
      <c r="I9" s="4">
        <v>240000</v>
      </c>
      <c r="J9" s="3">
        <v>125</v>
      </c>
      <c r="K9" s="73">
        <v>125</v>
      </c>
      <c r="L9" s="2">
        <v>30000</v>
      </c>
      <c r="M9" s="4">
        <v>30000</v>
      </c>
    </row>
    <row r="10" spans="1:13">
      <c r="A10" s="1">
        <v>2</v>
      </c>
      <c r="B10" s="1" t="s">
        <v>1065</v>
      </c>
      <c r="C10" s="1" t="s">
        <v>1706</v>
      </c>
      <c r="D10" s="3" t="s">
        <v>292</v>
      </c>
      <c r="E10" s="3" t="s">
        <v>1707</v>
      </c>
      <c r="F10" s="2">
        <v>500000</v>
      </c>
      <c r="G10" s="4">
        <v>0</v>
      </c>
      <c r="H10" s="4">
        <v>500000</v>
      </c>
      <c r="I10" s="4">
        <v>50000</v>
      </c>
      <c r="J10" s="3">
        <v>340</v>
      </c>
      <c r="K10" s="6">
        <v>340</v>
      </c>
      <c r="L10" s="2">
        <v>0</v>
      </c>
      <c r="M10" s="4">
        <v>17000</v>
      </c>
    </row>
    <row r="11" spans="1:13">
      <c r="A11" s="1">
        <v>3</v>
      </c>
      <c r="B11" s="1" t="s">
        <v>642</v>
      </c>
      <c r="C11" s="1" t="s">
        <v>1708</v>
      </c>
      <c r="D11" s="3" t="s">
        <v>293</v>
      </c>
      <c r="F11" s="2">
        <v>300000</v>
      </c>
      <c r="G11" s="2">
        <v>0</v>
      </c>
      <c r="H11" s="4">
        <v>300000</v>
      </c>
      <c r="I11" s="2">
        <v>2000</v>
      </c>
      <c r="J11" s="25">
        <v>120</v>
      </c>
      <c r="K11" s="6">
        <v>120</v>
      </c>
      <c r="L11" s="2">
        <v>0</v>
      </c>
      <c r="M11" s="4">
        <v>240</v>
      </c>
    </row>
    <row r="12" spans="1:13">
      <c r="A12" s="1">
        <v>4</v>
      </c>
      <c r="B12" s="1" t="s">
        <v>644</v>
      </c>
      <c r="C12" s="1" t="s">
        <v>1709</v>
      </c>
      <c r="D12" s="3" t="s">
        <v>292</v>
      </c>
      <c r="E12" s="3" t="s">
        <v>327</v>
      </c>
      <c r="F12" s="2">
        <v>2431887</v>
      </c>
      <c r="G12" s="4">
        <v>0</v>
      </c>
      <c r="H12" s="4">
        <v>2431887</v>
      </c>
      <c r="I12" s="4">
        <v>633845</v>
      </c>
      <c r="J12" s="3">
        <v>158</v>
      </c>
      <c r="K12" s="6">
        <v>158</v>
      </c>
      <c r="L12" s="2">
        <v>0</v>
      </c>
      <c r="M12" s="4">
        <v>100147.51</v>
      </c>
    </row>
    <row r="13" spans="1:13">
      <c r="A13" s="1">
        <v>5</v>
      </c>
      <c r="B13" s="1" t="s">
        <v>1710</v>
      </c>
      <c r="C13" s="1" t="s">
        <v>1711</v>
      </c>
      <c r="D13" s="3" t="s">
        <v>292</v>
      </c>
      <c r="E13" s="3" t="s">
        <v>909</v>
      </c>
      <c r="F13" s="2">
        <v>537500</v>
      </c>
      <c r="G13" s="4">
        <v>0</v>
      </c>
      <c r="H13" s="4">
        <v>537500</v>
      </c>
      <c r="I13" s="4">
        <v>118250</v>
      </c>
      <c r="J13" s="3">
        <v>260</v>
      </c>
      <c r="K13" s="6">
        <v>260</v>
      </c>
      <c r="L13" s="2">
        <v>0</v>
      </c>
      <c r="M13" s="4">
        <v>30745</v>
      </c>
    </row>
    <row r="14" spans="1:13">
      <c r="A14" s="1">
        <v>6</v>
      </c>
      <c r="B14" s="1" t="s">
        <v>1712</v>
      </c>
      <c r="C14" s="1" t="s">
        <v>1713</v>
      </c>
      <c r="D14" s="3" t="s">
        <v>283</v>
      </c>
      <c r="E14" s="3" t="s">
        <v>337</v>
      </c>
      <c r="F14" s="2">
        <v>573800</v>
      </c>
      <c r="G14" s="4">
        <v>251200</v>
      </c>
      <c r="H14" s="4">
        <v>825000</v>
      </c>
      <c r="I14" s="4">
        <v>251200</v>
      </c>
      <c r="J14" s="3">
        <v>122</v>
      </c>
      <c r="K14" s="6">
        <v>212</v>
      </c>
      <c r="L14" s="2">
        <v>30646.400000000001</v>
      </c>
      <c r="M14" s="4">
        <v>30646.400000000001</v>
      </c>
    </row>
    <row r="15" spans="1:13">
      <c r="A15" s="1">
        <v>7</v>
      </c>
      <c r="B15" s="1" t="s">
        <v>1714</v>
      </c>
      <c r="C15" s="1" t="s">
        <v>1715</v>
      </c>
      <c r="D15" s="3" t="s">
        <v>283</v>
      </c>
      <c r="E15" s="3" t="s">
        <v>337</v>
      </c>
      <c r="F15" s="2">
        <v>1068000</v>
      </c>
      <c r="G15" s="4">
        <v>616000</v>
      </c>
      <c r="H15" s="4">
        <v>1684000</v>
      </c>
      <c r="I15" s="4">
        <v>870000</v>
      </c>
      <c r="J15" s="3">
        <v>51</v>
      </c>
      <c r="K15" s="6">
        <v>56</v>
      </c>
      <c r="L15" s="2">
        <v>31416</v>
      </c>
      <c r="M15" s="4">
        <v>44370</v>
      </c>
    </row>
    <row r="16" spans="1:13">
      <c r="A16" s="1">
        <v>8</v>
      </c>
      <c r="B16" s="1" t="s">
        <v>1351</v>
      </c>
      <c r="C16" s="1" t="s">
        <v>1716</v>
      </c>
      <c r="D16" s="3" t="s">
        <v>283</v>
      </c>
      <c r="E16" s="3" t="s">
        <v>327</v>
      </c>
      <c r="F16" s="2">
        <v>1745640</v>
      </c>
      <c r="G16" s="4">
        <v>872093</v>
      </c>
      <c r="H16" s="4">
        <v>2617733</v>
      </c>
      <c r="I16" s="4">
        <v>1002907</v>
      </c>
      <c r="J16" s="3">
        <v>172</v>
      </c>
      <c r="K16" s="6">
        <v>172</v>
      </c>
      <c r="L16" s="2">
        <v>149999.99600000001</v>
      </c>
      <c r="M16" s="4">
        <v>172500.00399999999</v>
      </c>
    </row>
    <row r="17" spans="1:13">
      <c r="A17" s="1">
        <v>9</v>
      </c>
      <c r="B17" s="1" t="s">
        <v>797</v>
      </c>
      <c r="C17" s="1" t="s">
        <v>1717</v>
      </c>
      <c r="D17" s="3" t="s">
        <v>293</v>
      </c>
      <c r="F17" s="2">
        <v>672600</v>
      </c>
      <c r="G17" s="2">
        <v>0</v>
      </c>
      <c r="H17" s="4">
        <v>672600</v>
      </c>
      <c r="I17" s="2">
        <v>103590</v>
      </c>
      <c r="J17" s="25">
        <v>100</v>
      </c>
      <c r="K17" s="6">
        <v>110</v>
      </c>
      <c r="L17" s="2">
        <v>0</v>
      </c>
      <c r="M17" s="4">
        <v>11395</v>
      </c>
    </row>
    <row r="18" spans="1:13">
      <c r="A18" s="1">
        <v>10</v>
      </c>
      <c r="B18" s="1" t="s">
        <v>1355</v>
      </c>
      <c r="C18" s="1" t="s">
        <v>1718</v>
      </c>
      <c r="D18" s="3" t="s">
        <v>292</v>
      </c>
      <c r="E18" s="3" t="s">
        <v>330</v>
      </c>
      <c r="F18" s="2">
        <v>590000</v>
      </c>
      <c r="G18" s="4">
        <v>0</v>
      </c>
      <c r="H18" s="4">
        <v>590000</v>
      </c>
      <c r="I18" s="4">
        <v>164103</v>
      </c>
      <c r="J18" s="3">
        <v>120</v>
      </c>
      <c r="K18" s="6">
        <v>138</v>
      </c>
      <c r="L18" s="2">
        <v>0</v>
      </c>
      <c r="M18" s="4">
        <v>22646.214</v>
      </c>
    </row>
    <row r="19" spans="1:13">
      <c r="A19" s="1">
        <v>11</v>
      </c>
      <c r="B19" s="1" t="s">
        <v>1719</v>
      </c>
      <c r="C19" s="1" t="s">
        <v>1720</v>
      </c>
      <c r="D19" s="3" t="s">
        <v>292</v>
      </c>
      <c r="E19" s="3" t="s">
        <v>330</v>
      </c>
      <c r="F19" s="2">
        <v>1203002</v>
      </c>
      <c r="G19" s="4">
        <v>180000</v>
      </c>
      <c r="H19" s="4">
        <v>1383002</v>
      </c>
      <c r="I19" s="4">
        <v>281530</v>
      </c>
      <c r="J19" s="3">
        <v>100</v>
      </c>
      <c r="K19" s="6">
        <v>120</v>
      </c>
      <c r="L19" s="2">
        <v>21600</v>
      </c>
      <c r="M19" s="4">
        <v>33783.599999999999</v>
      </c>
    </row>
    <row r="20" spans="1:13">
      <c r="A20" s="1">
        <v>12</v>
      </c>
      <c r="B20" s="1" t="s">
        <v>1097</v>
      </c>
      <c r="C20" s="1" t="s">
        <v>1721</v>
      </c>
      <c r="D20" s="3" t="s">
        <v>283</v>
      </c>
      <c r="E20" s="3" t="s">
        <v>337</v>
      </c>
      <c r="F20" s="2">
        <v>800000</v>
      </c>
      <c r="G20" s="4">
        <v>140000</v>
      </c>
      <c r="H20" s="4">
        <v>940000</v>
      </c>
      <c r="I20" s="4">
        <v>290000</v>
      </c>
      <c r="J20" s="3">
        <v>195</v>
      </c>
      <c r="K20" s="6">
        <v>285</v>
      </c>
      <c r="L20" s="2">
        <v>27300</v>
      </c>
      <c r="M20" s="4">
        <v>56550</v>
      </c>
    </row>
    <row r="21" spans="1:13">
      <c r="A21" s="1">
        <v>13</v>
      </c>
      <c r="B21" s="1" t="s">
        <v>1101</v>
      </c>
      <c r="C21" s="1" t="s">
        <v>1722</v>
      </c>
      <c r="D21" s="3" t="s">
        <v>292</v>
      </c>
      <c r="E21" s="3" t="s">
        <v>1723</v>
      </c>
      <c r="F21" s="2">
        <v>10083488</v>
      </c>
      <c r="G21" s="4">
        <v>0</v>
      </c>
      <c r="H21" s="4">
        <v>10083488</v>
      </c>
      <c r="I21" s="4">
        <v>1714193</v>
      </c>
      <c r="J21" s="3">
        <v>191</v>
      </c>
      <c r="K21" s="6">
        <v>288.8</v>
      </c>
      <c r="L21" s="2">
        <v>0</v>
      </c>
      <c r="M21" s="4">
        <v>327410.86300000001</v>
      </c>
    </row>
    <row r="22" spans="1:13">
      <c r="A22" s="1">
        <v>14</v>
      </c>
      <c r="B22" s="1" t="s">
        <v>1101</v>
      </c>
      <c r="C22" s="1" t="s">
        <v>1724</v>
      </c>
      <c r="D22" s="3" t="s">
        <v>293</v>
      </c>
      <c r="F22" s="2">
        <v>506565</v>
      </c>
      <c r="G22" s="2">
        <v>0</v>
      </c>
      <c r="H22" s="4">
        <v>506565</v>
      </c>
      <c r="I22" s="2">
        <v>63320</v>
      </c>
      <c r="J22" s="25">
        <v>120</v>
      </c>
      <c r="K22" s="6">
        <v>130</v>
      </c>
      <c r="L22" s="2">
        <v>0</v>
      </c>
      <c r="M22" s="4">
        <v>8232</v>
      </c>
    </row>
    <row r="23" spans="1:13">
      <c r="A23" s="1">
        <v>15</v>
      </c>
      <c r="B23" s="1" t="s">
        <v>1394</v>
      </c>
      <c r="C23" s="1" t="s">
        <v>1725</v>
      </c>
      <c r="D23" s="3" t="s">
        <v>292</v>
      </c>
      <c r="E23" s="3" t="s">
        <v>909</v>
      </c>
      <c r="F23" s="2">
        <v>1012800</v>
      </c>
      <c r="G23" s="4">
        <v>141792</v>
      </c>
      <c r="H23" s="4">
        <v>1154592</v>
      </c>
      <c r="I23" s="4">
        <v>291792</v>
      </c>
      <c r="J23" s="3">
        <v>153</v>
      </c>
      <c r="K23" s="6">
        <v>153</v>
      </c>
      <c r="L23" s="2">
        <v>21694.175999999999</v>
      </c>
      <c r="M23" s="4">
        <v>44644.175999999999</v>
      </c>
    </row>
    <row r="24" spans="1:13">
      <c r="A24" s="1">
        <v>16</v>
      </c>
      <c r="B24" s="1" t="s">
        <v>1726</v>
      </c>
      <c r="C24" s="1" t="s">
        <v>1727</v>
      </c>
      <c r="D24" s="3" t="s">
        <v>293</v>
      </c>
      <c r="F24" s="2">
        <v>1000000</v>
      </c>
      <c r="G24" s="2">
        <v>0</v>
      </c>
      <c r="H24" s="4">
        <v>1000000</v>
      </c>
      <c r="I24" s="2">
        <v>100000</v>
      </c>
      <c r="J24" s="25">
        <v>30</v>
      </c>
      <c r="K24" s="6">
        <v>33</v>
      </c>
      <c r="L24" s="2">
        <v>0</v>
      </c>
      <c r="M24" s="4">
        <v>3300</v>
      </c>
    </row>
    <row r="25" spans="1:13">
      <c r="A25" s="1">
        <v>17</v>
      </c>
      <c r="B25" s="1" t="s">
        <v>1728</v>
      </c>
      <c r="C25" s="1" t="s">
        <v>1729</v>
      </c>
      <c r="D25" s="3" t="s">
        <v>292</v>
      </c>
      <c r="E25" s="3" t="s">
        <v>1344</v>
      </c>
      <c r="F25" s="4">
        <v>2125000</v>
      </c>
      <c r="G25" s="4">
        <v>0</v>
      </c>
      <c r="H25" s="4">
        <v>2125000</v>
      </c>
      <c r="I25" s="4">
        <v>244375</v>
      </c>
      <c r="J25" s="3">
        <v>175</v>
      </c>
      <c r="K25" s="73">
        <v>175</v>
      </c>
      <c r="L25" s="2">
        <v>0</v>
      </c>
      <c r="M25" s="4">
        <v>42765.625</v>
      </c>
    </row>
    <row r="26" spans="1:13">
      <c r="A26" s="1">
        <v>18</v>
      </c>
      <c r="B26" s="1" t="s">
        <v>808</v>
      </c>
      <c r="C26" s="1" t="s">
        <v>1730</v>
      </c>
      <c r="D26" s="3" t="s">
        <v>292</v>
      </c>
      <c r="E26" s="3" t="s">
        <v>330</v>
      </c>
      <c r="F26" s="2">
        <v>1835532</v>
      </c>
      <c r="G26" s="4">
        <v>274500</v>
      </c>
      <c r="H26" s="4">
        <v>2110032</v>
      </c>
      <c r="I26" s="4">
        <v>416673</v>
      </c>
      <c r="J26" s="3">
        <v>85</v>
      </c>
      <c r="K26" s="6">
        <v>102</v>
      </c>
      <c r="L26" s="2">
        <v>27999</v>
      </c>
      <c r="M26" s="4">
        <v>42500.646000000001</v>
      </c>
    </row>
    <row r="27" spans="1:13">
      <c r="A27" s="1">
        <v>19</v>
      </c>
      <c r="B27" s="1" t="s">
        <v>1410</v>
      </c>
      <c r="C27" s="1" t="s">
        <v>1731</v>
      </c>
      <c r="D27" s="3" t="s">
        <v>292</v>
      </c>
      <c r="E27" s="3" t="s">
        <v>1723</v>
      </c>
      <c r="F27" s="2">
        <v>750000</v>
      </c>
      <c r="G27" s="4">
        <v>225000</v>
      </c>
      <c r="H27" s="4">
        <v>975000</v>
      </c>
      <c r="I27" s="4">
        <v>350370</v>
      </c>
      <c r="J27" s="3">
        <v>137</v>
      </c>
      <c r="K27" s="6">
        <v>150.69999999999999</v>
      </c>
      <c r="L27" s="2">
        <v>33907.5</v>
      </c>
      <c r="M27" s="4">
        <v>48000.69</v>
      </c>
    </row>
    <row r="28" spans="1:13">
      <c r="A28" s="1">
        <v>20</v>
      </c>
      <c r="B28" s="1" t="s">
        <v>415</v>
      </c>
      <c r="C28" s="1" t="s">
        <v>1732</v>
      </c>
      <c r="D28" s="3" t="s">
        <v>293</v>
      </c>
      <c r="F28" s="2">
        <v>1389400</v>
      </c>
      <c r="G28" s="2">
        <v>0</v>
      </c>
      <c r="H28" s="2">
        <v>1389400</v>
      </c>
      <c r="I28" s="2">
        <v>138120</v>
      </c>
      <c r="J28" s="25">
        <v>65</v>
      </c>
      <c r="K28" s="6">
        <v>70</v>
      </c>
      <c r="L28" s="2">
        <v>0</v>
      </c>
      <c r="M28" s="4">
        <v>9668</v>
      </c>
    </row>
    <row r="29" spans="1:13">
      <c r="A29" s="1">
        <v>21</v>
      </c>
      <c r="B29" s="1" t="s">
        <v>1600</v>
      </c>
      <c r="C29" s="1" t="s">
        <v>1733</v>
      </c>
      <c r="D29" s="3" t="s">
        <v>293</v>
      </c>
      <c r="F29" s="2">
        <v>250000</v>
      </c>
      <c r="G29" s="2">
        <v>0</v>
      </c>
      <c r="H29" s="2">
        <v>250000</v>
      </c>
      <c r="I29" s="2">
        <v>37500</v>
      </c>
      <c r="J29" s="25">
        <v>200</v>
      </c>
      <c r="K29" s="6">
        <v>215</v>
      </c>
      <c r="L29" s="2">
        <v>0</v>
      </c>
      <c r="M29" s="4">
        <v>8063</v>
      </c>
    </row>
    <row r="30" spans="1:13">
      <c r="A30" s="1">
        <v>22</v>
      </c>
      <c r="B30" s="1" t="s">
        <v>1600</v>
      </c>
      <c r="C30" s="1" t="s">
        <v>1734</v>
      </c>
      <c r="D30" s="3" t="s">
        <v>292</v>
      </c>
      <c r="E30" s="3" t="s">
        <v>1344</v>
      </c>
      <c r="F30" s="2">
        <v>1187624</v>
      </c>
      <c r="G30" s="4">
        <v>0</v>
      </c>
      <c r="H30" s="4">
        <v>1187624</v>
      </c>
      <c r="I30" s="4">
        <v>239114</v>
      </c>
      <c r="J30" s="3">
        <v>197</v>
      </c>
      <c r="K30" s="73">
        <v>197</v>
      </c>
      <c r="L30" s="2">
        <v>0</v>
      </c>
      <c r="M30" s="4">
        <v>47105.457999999999</v>
      </c>
    </row>
    <row r="31" spans="1:13">
      <c r="A31" s="1">
        <v>23</v>
      </c>
      <c r="B31" s="1" t="s">
        <v>680</v>
      </c>
      <c r="C31" s="1" t="s">
        <v>1735</v>
      </c>
      <c r="D31" s="3" t="s">
        <v>292</v>
      </c>
      <c r="E31" s="3" t="s">
        <v>1344</v>
      </c>
      <c r="F31" s="2">
        <v>600000</v>
      </c>
      <c r="G31" s="4">
        <v>75000</v>
      </c>
      <c r="H31" s="4">
        <v>675000</v>
      </c>
      <c r="I31" s="4">
        <v>110000</v>
      </c>
      <c r="J31" s="3">
        <v>182</v>
      </c>
      <c r="K31" s="73">
        <v>182</v>
      </c>
      <c r="L31" s="2">
        <v>13650</v>
      </c>
      <c r="M31" s="4">
        <v>20020</v>
      </c>
    </row>
    <row r="32" spans="1:13">
      <c r="A32" s="1">
        <v>24</v>
      </c>
      <c r="B32" s="1" t="s">
        <v>680</v>
      </c>
      <c r="C32" s="1" t="s">
        <v>1736</v>
      </c>
      <c r="D32" s="3" t="s">
        <v>283</v>
      </c>
      <c r="E32" s="3" t="s">
        <v>337</v>
      </c>
      <c r="F32" s="2">
        <v>14439992</v>
      </c>
      <c r="G32" s="4">
        <v>9000000</v>
      </c>
      <c r="H32" s="4">
        <v>23439992</v>
      </c>
      <c r="I32" s="4">
        <v>9000000</v>
      </c>
      <c r="J32" s="3">
        <v>4.5999999999999996</v>
      </c>
      <c r="K32" s="73">
        <v>5</v>
      </c>
      <c r="L32" s="2">
        <v>41400</v>
      </c>
      <c r="M32" s="4">
        <v>41400</v>
      </c>
    </row>
    <row r="33" spans="1:13">
      <c r="A33" s="1">
        <v>25</v>
      </c>
      <c r="B33" s="1" t="s">
        <v>1418</v>
      </c>
      <c r="C33" s="1" t="s">
        <v>1737</v>
      </c>
      <c r="D33" s="3" t="s">
        <v>293</v>
      </c>
      <c r="F33" s="2">
        <v>745000</v>
      </c>
      <c r="G33" s="2">
        <v>0</v>
      </c>
      <c r="H33" s="4">
        <v>745000</v>
      </c>
      <c r="I33" s="2">
        <v>74500</v>
      </c>
      <c r="J33" s="25">
        <v>125</v>
      </c>
      <c r="K33" s="6">
        <v>125</v>
      </c>
      <c r="L33" s="2">
        <v>0</v>
      </c>
      <c r="M33" s="4">
        <v>9312</v>
      </c>
    </row>
    <row r="34" spans="1:13">
      <c r="A34" s="1">
        <v>26</v>
      </c>
      <c r="B34" s="1" t="s">
        <v>1738</v>
      </c>
      <c r="C34" s="1" t="s">
        <v>1739</v>
      </c>
      <c r="D34" s="3" t="s">
        <v>283</v>
      </c>
      <c r="E34" s="3" t="s">
        <v>327</v>
      </c>
      <c r="F34" s="2">
        <v>500000</v>
      </c>
      <c r="G34" s="4">
        <v>115658</v>
      </c>
      <c r="H34" s="4">
        <v>615658</v>
      </c>
      <c r="I34" s="4">
        <v>191924</v>
      </c>
      <c r="J34" s="3">
        <v>190</v>
      </c>
      <c r="K34" s="73">
        <v>190</v>
      </c>
      <c r="L34" s="2">
        <v>21975.02</v>
      </c>
      <c r="M34" s="4">
        <v>36465.56</v>
      </c>
    </row>
    <row r="35" spans="1:13">
      <c r="A35" s="1">
        <v>27</v>
      </c>
      <c r="B35" s="1" t="s">
        <v>419</v>
      </c>
      <c r="C35" s="1" t="s">
        <v>1740</v>
      </c>
      <c r="D35" s="3" t="s">
        <v>283</v>
      </c>
      <c r="E35" s="3" t="s">
        <v>327</v>
      </c>
      <c r="F35" s="2">
        <v>924788</v>
      </c>
      <c r="G35" s="4">
        <v>286000</v>
      </c>
      <c r="H35" s="4">
        <v>1210788</v>
      </c>
      <c r="I35" s="4">
        <v>338444</v>
      </c>
      <c r="J35" s="3">
        <v>105</v>
      </c>
      <c r="K35" s="73">
        <v>105</v>
      </c>
      <c r="L35" s="2">
        <v>30030</v>
      </c>
      <c r="M35" s="4">
        <v>35536.620000000003</v>
      </c>
    </row>
    <row r="36" spans="1:13">
      <c r="A36" s="1">
        <v>28</v>
      </c>
      <c r="B36" s="1" t="s">
        <v>1124</v>
      </c>
      <c r="C36" s="1" t="s">
        <v>1741</v>
      </c>
      <c r="D36" s="3" t="s">
        <v>293</v>
      </c>
      <c r="F36" s="2">
        <v>500000</v>
      </c>
      <c r="G36" s="2">
        <v>0</v>
      </c>
      <c r="H36" s="2">
        <v>500000</v>
      </c>
      <c r="I36" s="2">
        <v>75000</v>
      </c>
      <c r="J36" s="25">
        <v>200</v>
      </c>
      <c r="K36" s="6">
        <v>200</v>
      </c>
      <c r="L36" s="2">
        <v>0</v>
      </c>
      <c r="M36" s="4">
        <v>15000</v>
      </c>
    </row>
    <row r="37" spans="1:13">
      <c r="A37" s="1">
        <v>29</v>
      </c>
      <c r="B37" s="1" t="s">
        <v>810</v>
      </c>
      <c r="C37" s="1" t="s">
        <v>1742</v>
      </c>
      <c r="D37" s="3" t="s">
        <v>293</v>
      </c>
      <c r="F37" s="2">
        <v>600000</v>
      </c>
      <c r="G37" s="2">
        <v>0</v>
      </c>
      <c r="H37" s="2">
        <v>600000</v>
      </c>
      <c r="I37" s="2">
        <v>72000</v>
      </c>
      <c r="J37" s="25">
        <v>100</v>
      </c>
      <c r="K37" s="6">
        <v>100</v>
      </c>
      <c r="L37" s="2">
        <v>0</v>
      </c>
      <c r="M37" s="4">
        <v>5000</v>
      </c>
    </row>
    <row r="38" spans="1:13">
      <c r="A38" s="1">
        <v>30</v>
      </c>
      <c r="B38" s="1" t="s">
        <v>1743</v>
      </c>
      <c r="C38" s="1" t="s">
        <v>1744</v>
      </c>
      <c r="D38" s="3" t="s">
        <v>292</v>
      </c>
      <c r="E38" s="3" t="s">
        <v>330</v>
      </c>
      <c r="F38" s="2">
        <v>1000000</v>
      </c>
      <c r="G38" s="4">
        <v>0</v>
      </c>
      <c r="H38" s="4">
        <v>1000000</v>
      </c>
      <c r="I38" s="4">
        <v>100000</v>
      </c>
      <c r="J38" s="3">
        <v>235</v>
      </c>
      <c r="K38" s="6">
        <v>235</v>
      </c>
      <c r="L38" s="2">
        <v>0</v>
      </c>
      <c r="M38" s="4">
        <v>23500</v>
      </c>
    </row>
    <row r="39" spans="1:13">
      <c r="A39" s="1">
        <v>31</v>
      </c>
      <c r="B39" s="1" t="s">
        <v>1429</v>
      </c>
      <c r="C39" s="1" t="s">
        <v>1745</v>
      </c>
      <c r="D39" s="3" t="s">
        <v>293</v>
      </c>
      <c r="F39" s="2">
        <v>500000</v>
      </c>
      <c r="G39" s="2">
        <v>0</v>
      </c>
      <c r="H39" s="2">
        <v>500000</v>
      </c>
      <c r="I39" s="2">
        <v>50000</v>
      </c>
      <c r="J39" s="25">
        <v>85</v>
      </c>
      <c r="K39" s="6">
        <v>90</v>
      </c>
      <c r="L39" s="2">
        <v>0</v>
      </c>
      <c r="M39" s="4">
        <v>4500</v>
      </c>
    </row>
    <row r="40" spans="1:13">
      <c r="A40" s="1">
        <v>32</v>
      </c>
      <c r="B40" s="1" t="s">
        <v>694</v>
      </c>
      <c r="C40" s="1" t="s">
        <v>1746</v>
      </c>
      <c r="D40" s="3" t="s">
        <v>292</v>
      </c>
      <c r="E40" s="3" t="s">
        <v>1747</v>
      </c>
      <c r="F40" s="2">
        <v>2100000</v>
      </c>
      <c r="G40" s="4">
        <v>0</v>
      </c>
      <c r="H40" s="4">
        <v>2100000</v>
      </c>
      <c r="I40" s="4">
        <v>430000</v>
      </c>
      <c r="J40" s="3">
        <v>185</v>
      </c>
      <c r="K40" s="6">
        <v>185</v>
      </c>
      <c r="L40" s="2">
        <v>0</v>
      </c>
      <c r="M40" s="4">
        <v>79550</v>
      </c>
    </row>
    <row r="41" spans="1:13">
      <c r="A41" s="1">
        <v>33</v>
      </c>
      <c r="B41" s="1" t="s">
        <v>812</v>
      </c>
      <c r="C41" s="1" t="s">
        <v>1748</v>
      </c>
      <c r="D41" s="3" t="s">
        <v>292</v>
      </c>
      <c r="E41" s="3" t="s">
        <v>1344</v>
      </c>
      <c r="F41" s="2">
        <v>1113750</v>
      </c>
      <c r="G41" s="4">
        <v>0</v>
      </c>
      <c r="H41" s="4">
        <v>1113750</v>
      </c>
      <c r="I41" s="4">
        <v>150000</v>
      </c>
      <c r="J41" s="3">
        <v>350</v>
      </c>
      <c r="K41" s="73">
        <v>350</v>
      </c>
      <c r="L41" s="2">
        <v>0</v>
      </c>
      <c r="M41" s="4">
        <v>52500</v>
      </c>
    </row>
    <row r="42" spans="1:13">
      <c r="A42" s="1">
        <v>34</v>
      </c>
      <c r="B42" s="1" t="s">
        <v>812</v>
      </c>
      <c r="C42" s="1" t="s">
        <v>1749</v>
      </c>
      <c r="D42" s="3" t="s">
        <v>292</v>
      </c>
      <c r="E42" s="3" t="s">
        <v>330</v>
      </c>
      <c r="F42" s="2">
        <v>1200128</v>
      </c>
      <c r="G42" s="4">
        <v>0</v>
      </c>
      <c r="H42" s="4">
        <v>1200128</v>
      </c>
      <c r="I42" s="4">
        <v>120012</v>
      </c>
      <c r="J42" s="3">
        <v>233</v>
      </c>
      <c r="K42" s="73">
        <v>255</v>
      </c>
      <c r="L42" s="2">
        <v>0</v>
      </c>
      <c r="M42" s="4">
        <v>30603.06</v>
      </c>
    </row>
    <row r="43" spans="1:13">
      <c r="A43" s="1">
        <v>35</v>
      </c>
      <c r="B43" s="1" t="s">
        <v>437</v>
      </c>
      <c r="C43" s="1" t="s">
        <v>1750</v>
      </c>
      <c r="D43" s="3" t="s">
        <v>292</v>
      </c>
      <c r="E43" s="3" t="s">
        <v>330</v>
      </c>
      <c r="F43" s="2">
        <v>1000000</v>
      </c>
      <c r="G43" s="4">
        <v>100000</v>
      </c>
      <c r="H43" s="4">
        <v>1100000</v>
      </c>
      <c r="I43" s="4">
        <v>200000</v>
      </c>
      <c r="J43" s="3">
        <v>130</v>
      </c>
      <c r="K43" s="73">
        <v>155</v>
      </c>
      <c r="L43" s="2">
        <v>15500</v>
      </c>
      <c r="M43" s="4">
        <v>31000</v>
      </c>
    </row>
    <row r="44" spans="1:13">
      <c r="A44" s="1">
        <v>36</v>
      </c>
      <c r="B44" s="1" t="s">
        <v>440</v>
      </c>
      <c r="C44" s="1" t="s">
        <v>1751</v>
      </c>
      <c r="D44" s="3" t="s">
        <v>292</v>
      </c>
      <c r="E44" s="3" t="s">
        <v>330</v>
      </c>
      <c r="F44" s="2">
        <v>3009950</v>
      </c>
      <c r="G44" s="4">
        <v>0</v>
      </c>
      <c r="H44" s="4">
        <v>3009950</v>
      </c>
      <c r="I44" s="4">
        <v>340249</v>
      </c>
      <c r="J44" s="3">
        <v>235</v>
      </c>
      <c r="K44" s="73">
        <v>265</v>
      </c>
      <c r="L44" s="2">
        <v>0</v>
      </c>
      <c r="M44" s="4">
        <v>90165.985000000001</v>
      </c>
    </row>
    <row r="45" spans="1:13">
      <c r="A45" s="1">
        <v>37</v>
      </c>
      <c r="B45" s="1" t="s">
        <v>440</v>
      </c>
      <c r="C45" s="1" t="s">
        <v>1752</v>
      </c>
      <c r="D45" s="3" t="s">
        <v>292</v>
      </c>
      <c r="E45" s="3" t="s">
        <v>327</v>
      </c>
      <c r="F45" s="4">
        <v>10633168</v>
      </c>
      <c r="G45" s="4">
        <v>0</v>
      </c>
      <c r="H45" s="4">
        <v>10633168</v>
      </c>
      <c r="I45" s="4">
        <v>2182816</v>
      </c>
      <c r="J45" s="3">
        <v>340</v>
      </c>
      <c r="K45" s="6">
        <v>340</v>
      </c>
      <c r="L45" s="2">
        <v>0</v>
      </c>
      <c r="M45" s="4">
        <v>742157.44</v>
      </c>
    </row>
    <row r="46" spans="1:13">
      <c r="A46" s="1">
        <v>38</v>
      </c>
      <c r="B46" s="1" t="s">
        <v>1146</v>
      </c>
      <c r="C46" s="1" t="s">
        <v>1753</v>
      </c>
      <c r="D46" s="3" t="s">
        <v>283</v>
      </c>
      <c r="E46" s="3" t="s">
        <v>327</v>
      </c>
      <c r="F46" s="4">
        <v>1001650</v>
      </c>
      <c r="G46" s="4">
        <v>291667</v>
      </c>
      <c r="H46" s="4">
        <v>1293317</v>
      </c>
      <c r="I46" s="4">
        <v>575000</v>
      </c>
      <c r="J46" s="3">
        <v>145</v>
      </c>
      <c r="K46" s="6">
        <v>145</v>
      </c>
      <c r="L46" s="2">
        <v>42291.714999999997</v>
      </c>
      <c r="M46" s="4">
        <v>83375</v>
      </c>
    </row>
    <row r="47" spans="1:13">
      <c r="A47" s="1">
        <v>39</v>
      </c>
      <c r="B47" s="1" t="s">
        <v>1149</v>
      </c>
      <c r="C47" s="1" t="s">
        <v>1754</v>
      </c>
      <c r="D47" s="3" t="s">
        <v>292</v>
      </c>
      <c r="E47" s="3" t="s">
        <v>1344</v>
      </c>
      <c r="F47" s="2">
        <v>1179550</v>
      </c>
      <c r="G47" s="4">
        <v>131005</v>
      </c>
      <c r="H47" s="4">
        <v>1310555</v>
      </c>
      <c r="I47" s="4">
        <v>174675</v>
      </c>
      <c r="J47" s="3">
        <v>275</v>
      </c>
      <c r="K47" s="73">
        <v>275</v>
      </c>
      <c r="L47" s="2">
        <v>36026.375</v>
      </c>
      <c r="M47" s="4">
        <v>48035.625</v>
      </c>
    </row>
    <row r="48" spans="1:13">
      <c r="A48" s="1">
        <v>40</v>
      </c>
      <c r="B48" s="1" t="s">
        <v>446</v>
      </c>
      <c r="C48" s="1" t="s">
        <v>1758</v>
      </c>
      <c r="D48" s="3" t="s">
        <v>292</v>
      </c>
      <c r="E48" s="3" t="s">
        <v>327</v>
      </c>
      <c r="F48" s="2">
        <v>3614690</v>
      </c>
      <c r="G48" s="4">
        <v>1152173</v>
      </c>
      <c r="H48" s="4">
        <v>4766863</v>
      </c>
      <c r="I48" s="4">
        <v>2234440</v>
      </c>
      <c r="J48" s="3">
        <v>230</v>
      </c>
      <c r="K48" s="6">
        <v>230</v>
      </c>
      <c r="L48" s="2">
        <v>264999.78999999998</v>
      </c>
      <c r="M48" s="4">
        <v>513921.2</v>
      </c>
    </row>
    <row r="49" spans="1:13">
      <c r="A49" s="1">
        <v>41</v>
      </c>
      <c r="B49" s="1" t="s">
        <v>448</v>
      </c>
      <c r="C49" s="1" t="s">
        <v>1759</v>
      </c>
      <c r="D49" s="3" t="s">
        <v>292</v>
      </c>
      <c r="E49" s="3" t="s">
        <v>330</v>
      </c>
      <c r="F49" s="2">
        <v>1435000</v>
      </c>
      <c r="G49" s="4">
        <v>159444</v>
      </c>
      <c r="H49" s="4">
        <v>1594444</v>
      </c>
      <c r="I49" s="4">
        <v>324464</v>
      </c>
      <c r="J49" s="3">
        <v>125</v>
      </c>
      <c r="K49" s="6">
        <v>140</v>
      </c>
      <c r="L49" s="2">
        <v>22322.16</v>
      </c>
      <c r="M49" s="4">
        <v>45424.959999999999</v>
      </c>
    </row>
    <row r="50" spans="1:13">
      <c r="A50" s="1">
        <v>42</v>
      </c>
      <c r="B50" s="1" t="s">
        <v>1657</v>
      </c>
      <c r="C50" s="1" t="s">
        <v>1760</v>
      </c>
      <c r="D50" s="3" t="s">
        <v>292</v>
      </c>
      <c r="E50" s="3" t="s">
        <v>1344</v>
      </c>
      <c r="F50" s="2">
        <v>738075</v>
      </c>
      <c r="G50" s="4">
        <v>52720</v>
      </c>
      <c r="H50" s="4">
        <v>790795</v>
      </c>
      <c r="I50" s="4">
        <v>153970</v>
      </c>
      <c r="J50" s="3">
        <v>235</v>
      </c>
      <c r="K50" s="73">
        <v>235</v>
      </c>
      <c r="L50" s="2">
        <v>12389.2</v>
      </c>
      <c r="M50" s="4">
        <v>36182.949999999997</v>
      </c>
    </row>
    <row r="51" spans="1:13">
      <c r="A51" s="1">
        <v>43</v>
      </c>
      <c r="B51" s="1" t="s">
        <v>1480</v>
      </c>
      <c r="C51" s="1" t="s">
        <v>1761</v>
      </c>
      <c r="D51" s="3" t="s">
        <v>283</v>
      </c>
      <c r="E51" s="3" t="s">
        <v>337</v>
      </c>
      <c r="F51" s="2">
        <v>1601250</v>
      </c>
      <c r="G51" s="4">
        <v>395270</v>
      </c>
      <c r="H51" s="4">
        <v>1996520</v>
      </c>
      <c r="I51" s="4">
        <v>753920</v>
      </c>
      <c r="J51" s="3">
        <v>148</v>
      </c>
      <c r="K51" s="73">
        <v>140</v>
      </c>
      <c r="L51" s="2">
        <v>58499.96</v>
      </c>
      <c r="M51" s="4">
        <v>111580.16</v>
      </c>
    </row>
    <row r="52" spans="1:13">
      <c r="A52" s="1">
        <v>44</v>
      </c>
      <c r="B52" s="1" t="s">
        <v>1483</v>
      </c>
      <c r="C52" s="1" t="s">
        <v>1762</v>
      </c>
      <c r="D52" s="3" t="s">
        <v>292</v>
      </c>
      <c r="E52" s="3" t="s">
        <v>327</v>
      </c>
      <c r="F52" s="2">
        <v>1395000</v>
      </c>
      <c r="G52" s="4">
        <v>0</v>
      </c>
      <c r="H52" s="4">
        <v>1395000</v>
      </c>
      <c r="I52" s="4">
        <v>494594</v>
      </c>
      <c r="J52" s="3">
        <v>180</v>
      </c>
      <c r="K52" s="6">
        <v>180</v>
      </c>
      <c r="L52" s="2">
        <v>0</v>
      </c>
      <c r="M52" s="4">
        <v>89026.92</v>
      </c>
    </row>
    <row r="53" spans="1:13">
      <c r="A53" s="1">
        <v>45</v>
      </c>
      <c r="B53" s="1" t="s">
        <v>1502</v>
      </c>
      <c r="C53" s="1" t="s">
        <v>1763</v>
      </c>
      <c r="D53" s="3" t="s">
        <v>283</v>
      </c>
      <c r="E53" s="3" t="s">
        <v>284</v>
      </c>
      <c r="F53" s="2">
        <v>954720</v>
      </c>
      <c r="G53" s="4">
        <v>159120</v>
      </c>
      <c r="H53" s="4">
        <v>1113840</v>
      </c>
      <c r="I53" s="4">
        <v>159120</v>
      </c>
      <c r="J53" s="3">
        <v>165</v>
      </c>
      <c r="K53" s="6">
        <v>156.9</v>
      </c>
      <c r="L53" s="2">
        <v>26254.799999999999</v>
      </c>
      <c r="M53" s="4">
        <v>26254.799999999999</v>
      </c>
    </row>
    <row r="54" spans="1:13">
      <c r="A54" s="1">
        <v>46</v>
      </c>
      <c r="B54" s="1" t="s">
        <v>1505</v>
      </c>
      <c r="C54" s="1" t="s">
        <v>1764</v>
      </c>
      <c r="D54" s="3" t="s">
        <v>283</v>
      </c>
      <c r="E54" s="3" t="s">
        <v>327</v>
      </c>
      <c r="F54" s="2">
        <v>1589160</v>
      </c>
      <c r="G54" s="4">
        <v>310881</v>
      </c>
      <c r="H54" s="4">
        <v>1900041</v>
      </c>
      <c r="I54" s="4">
        <v>518135</v>
      </c>
      <c r="J54" s="3">
        <v>215</v>
      </c>
      <c r="K54" s="6">
        <v>215</v>
      </c>
      <c r="L54" s="2">
        <v>66839.414999999994</v>
      </c>
      <c r="M54" s="4">
        <v>111399.02499999999</v>
      </c>
    </row>
    <row r="55" spans="1:13">
      <c r="A55" s="1">
        <v>47</v>
      </c>
      <c r="B55" s="1" t="s">
        <v>516</v>
      </c>
      <c r="C55" s="1" t="s">
        <v>1765</v>
      </c>
      <c r="D55" s="3" t="s">
        <v>283</v>
      </c>
      <c r="E55" s="3" t="s">
        <v>327</v>
      </c>
      <c r="F55" s="2">
        <v>400000</v>
      </c>
      <c r="G55" s="4">
        <v>300000</v>
      </c>
      <c r="H55" s="4">
        <v>700000</v>
      </c>
      <c r="I55" s="4">
        <v>306000</v>
      </c>
      <c r="J55" s="3">
        <v>160</v>
      </c>
      <c r="K55" s="6">
        <v>160</v>
      </c>
      <c r="L55" s="2">
        <v>48000</v>
      </c>
      <c r="M55" s="4">
        <v>48960</v>
      </c>
    </row>
    <row r="56" spans="1:13">
      <c r="A56" s="1">
        <v>48</v>
      </c>
      <c r="B56" s="1" t="s">
        <v>1515</v>
      </c>
      <c r="C56" s="1" t="s">
        <v>1766</v>
      </c>
      <c r="D56" s="3" t="s">
        <v>292</v>
      </c>
      <c r="E56" s="3" t="s">
        <v>330</v>
      </c>
      <c r="F56" s="2">
        <v>3500000</v>
      </c>
      <c r="G56" s="4">
        <v>184210</v>
      </c>
      <c r="H56" s="4">
        <v>3684210</v>
      </c>
      <c r="I56" s="4">
        <v>478946</v>
      </c>
      <c r="J56" s="3">
        <v>90</v>
      </c>
      <c r="K56" s="6">
        <v>98</v>
      </c>
      <c r="L56" s="2">
        <v>18052.580000000002</v>
      </c>
      <c r="M56" s="4">
        <v>46936.707999999999</v>
      </c>
    </row>
    <row r="57" spans="1:13">
      <c r="A57" s="1">
        <v>49</v>
      </c>
      <c r="B57" s="1" t="s">
        <v>536</v>
      </c>
      <c r="C57" s="1" t="s">
        <v>1772</v>
      </c>
      <c r="D57" s="3" t="s">
        <v>292</v>
      </c>
      <c r="E57" s="3" t="s">
        <v>327</v>
      </c>
      <c r="F57" s="2">
        <v>1034760</v>
      </c>
      <c r="G57" s="4">
        <v>137500</v>
      </c>
      <c r="H57" s="4">
        <v>1172260</v>
      </c>
      <c r="I57" s="4">
        <v>262500</v>
      </c>
      <c r="J57" s="3">
        <v>310</v>
      </c>
      <c r="K57" s="6">
        <v>310</v>
      </c>
      <c r="L57" s="2">
        <v>42625</v>
      </c>
      <c r="M57" s="4">
        <v>81375</v>
      </c>
    </row>
    <row r="58" spans="1:13">
      <c r="A58" s="1">
        <v>50</v>
      </c>
      <c r="B58" s="1" t="s">
        <v>1773</v>
      </c>
      <c r="C58" s="1" t="s">
        <v>1774</v>
      </c>
      <c r="D58" s="3" t="s">
        <v>292</v>
      </c>
      <c r="E58" s="3" t="s">
        <v>330</v>
      </c>
      <c r="F58" s="2">
        <v>819320</v>
      </c>
      <c r="G58" s="4">
        <v>0</v>
      </c>
      <c r="H58" s="4">
        <v>819320</v>
      </c>
      <c r="I58" s="4">
        <v>81932</v>
      </c>
      <c r="J58" s="3">
        <v>160</v>
      </c>
      <c r="K58" s="73">
        <v>162</v>
      </c>
      <c r="L58" s="2">
        <v>0</v>
      </c>
      <c r="M58" s="4">
        <v>13272.984</v>
      </c>
    </row>
    <row r="59" spans="1:13">
      <c r="A59" s="1">
        <v>51</v>
      </c>
      <c r="B59" s="1" t="s">
        <v>832</v>
      </c>
      <c r="C59" s="1" t="s">
        <v>1775</v>
      </c>
      <c r="D59" s="3" t="s">
        <v>293</v>
      </c>
      <c r="F59" s="2">
        <v>300000</v>
      </c>
      <c r="G59" s="2">
        <v>0</v>
      </c>
      <c r="H59" s="2">
        <v>300000</v>
      </c>
      <c r="I59" s="2">
        <v>60000</v>
      </c>
      <c r="J59" s="25">
        <v>165</v>
      </c>
      <c r="K59" s="6">
        <v>165</v>
      </c>
      <c r="L59" s="2">
        <v>0</v>
      </c>
      <c r="M59" s="4">
        <v>5770</v>
      </c>
    </row>
    <row r="60" spans="1:13">
      <c r="A60" s="1">
        <v>52</v>
      </c>
      <c r="B60" s="1" t="s">
        <v>547</v>
      </c>
      <c r="C60" s="1" t="s">
        <v>1776</v>
      </c>
      <c r="D60" s="3" t="s">
        <v>292</v>
      </c>
      <c r="F60" s="4">
        <v>600000</v>
      </c>
      <c r="G60" s="4">
        <v>100000</v>
      </c>
      <c r="H60" s="4">
        <v>700000</v>
      </c>
      <c r="I60" s="4" t="s">
        <v>325</v>
      </c>
      <c r="J60" s="3" t="s">
        <v>325</v>
      </c>
      <c r="K60" s="6">
        <v>349</v>
      </c>
      <c r="L60" s="2">
        <v>34900</v>
      </c>
      <c r="M60" s="4">
        <v>34900</v>
      </c>
    </row>
    <row r="61" spans="1:13">
      <c r="A61" s="1">
        <v>53</v>
      </c>
      <c r="B61" s="1" t="s">
        <v>1522</v>
      </c>
      <c r="C61" s="1" t="s">
        <v>1777</v>
      </c>
      <c r="D61" s="3" t="s">
        <v>293</v>
      </c>
      <c r="F61" s="4">
        <v>555560</v>
      </c>
      <c r="G61" s="4">
        <v>0</v>
      </c>
      <c r="H61" s="4">
        <v>555560</v>
      </c>
      <c r="I61" s="4">
        <v>83274</v>
      </c>
      <c r="J61" s="3">
        <v>125</v>
      </c>
      <c r="K61" s="6">
        <v>132</v>
      </c>
      <c r="L61" s="2">
        <v>0</v>
      </c>
      <c r="M61" s="4">
        <v>10992.168</v>
      </c>
    </row>
    <row r="62" spans="1:13">
      <c r="A62" s="1">
        <v>54</v>
      </c>
      <c r="B62" s="1" t="s">
        <v>1778</v>
      </c>
      <c r="C62" s="1" t="s">
        <v>1779</v>
      </c>
      <c r="D62" s="3" t="s">
        <v>293</v>
      </c>
      <c r="F62" s="4">
        <v>522900</v>
      </c>
      <c r="G62" s="4">
        <v>0</v>
      </c>
      <c r="H62" s="4">
        <v>522900</v>
      </c>
      <c r="I62" s="4">
        <v>86700</v>
      </c>
      <c r="J62" s="3">
        <v>210</v>
      </c>
      <c r="K62" s="6">
        <v>220</v>
      </c>
      <c r="L62" s="2">
        <v>0</v>
      </c>
      <c r="M62" s="4">
        <v>19074</v>
      </c>
    </row>
    <row r="63" spans="1:13">
      <c r="A63" s="1">
        <v>55</v>
      </c>
      <c r="B63" s="1" t="s">
        <v>1780</v>
      </c>
      <c r="C63" s="1" t="s">
        <v>1781</v>
      </c>
      <c r="D63" s="3" t="s">
        <v>293</v>
      </c>
      <c r="F63" s="4">
        <v>1129500</v>
      </c>
      <c r="G63" s="4">
        <v>0</v>
      </c>
      <c r="H63" s="4">
        <v>1129500</v>
      </c>
      <c r="I63" s="4">
        <v>338850</v>
      </c>
      <c r="J63" s="3">
        <v>26.6</v>
      </c>
      <c r="K63" s="6">
        <v>26.6</v>
      </c>
      <c r="L63" s="2">
        <v>0</v>
      </c>
      <c r="M63" s="4">
        <v>9013.41</v>
      </c>
    </row>
    <row r="64" spans="1:13">
      <c r="A64" s="1">
        <v>56</v>
      </c>
      <c r="B64" s="1" t="s">
        <v>1780</v>
      </c>
      <c r="C64" s="1" t="s">
        <v>1782</v>
      </c>
      <c r="D64" s="3" t="s">
        <v>292</v>
      </c>
      <c r="E64" s="3" t="s">
        <v>327</v>
      </c>
      <c r="F64" s="4">
        <v>770000</v>
      </c>
      <c r="G64" s="4">
        <v>170000</v>
      </c>
      <c r="H64" s="4">
        <v>940000</v>
      </c>
      <c r="I64" s="4">
        <v>261300</v>
      </c>
      <c r="J64" s="3">
        <v>160</v>
      </c>
      <c r="K64" s="6">
        <v>160</v>
      </c>
      <c r="L64" s="2">
        <v>27200</v>
      </c>
      <c r="M64" s="4">
        <v>41808</v>
      </c>
    </row>
    <row r="65" spans="1:13">
      <c r="A65" s="1">
        <v>57</v>
      </c>
      <c r="B65" s="1" t="s">
        <v>1783</v>
      </c>
      <c r="C65" s="1" t="s">
        <v>1784</v>
      </c>
      <c r="D65" s="3" t="s">
        <v>292</v>
      </c>
      <c r="E65" s="3" t="s">
        <v>327</v>
      </c>
      <c r="F65" s="4">
        <v>4449340</v>
      </c>
      <c r="G65" s="4">
        <v>329000</v>
      </c>
      <c r="H65" s="4">
        <v>4778340</v>
      </c>
      <c r="I65" s="4">
        <v>1265000</v>
      </c>
      <c r="J65" s="3">
        <v>280</v>
      </c>
      <c r="K65" s="6">
        <v>280</v>
      </c>
      <c r="L65" s="2">
        <v>92120</v>
      </c>
      <c r="M65" s="4">
        <v>354200</v>
      </c>
    </row>
    <row r="66" spans="1:13">
      <c r="A66" s="1">
        <v>58</v>
      </c>
      <c r="B66" s="1" t="s">
        <v>1186</v>
      </c>
      <c r="C66" s="1" t="s">
        <v>1785</v>
      </c>
      <c r="D66" s="3" t="s">
        <v>283</v>
      </c>
      <c r="E66" s="3" t="s">
        <v>327</v>
      </c>
      <c r="F66" s="4">
        <v>828450</v>
      </c>
      <c r="G66" s="4">
        <v>320000</v>
      </c>
      <c r="H66" s="4">
        <v>1148450</v>
      </c>
      <c r="I66" s="4">
        <v>388950</v>
      </c>
      <c r="J66" s="3">
        <v>90</v>
      </c>
      <c r="K66" s="6">
        <v>90</v>
      </c>
      <c r="L66" s="2">
        <v>28800</v>
      </c>
      <c r="M66" s="4">
        <v>35005.5</v>
      </c>
    </row>
    <row r="67" spans="1:13">
      <c r="A67" s="1">
        <v>59</v>
      </c>
      <c r="B67" s="1" t="s">
        <v>1786</v>
      </c>
      <c r="C67" s="1" t="s">
        <v>1787</v>
      </c>
      <c r="D67" s="3" t="s">
        <v>283</v>
      </c>
      <c r="E67" s="3" t="s">
        <v>327</v>
      </c>
      <c r="F67" s="4">
        <v>600000</v>
      </c>
      <c r="G67" s="4">
        <v>180000</v>
      </c>
      <c r="H67" s="4">
        <v>780000</v>
      </c>
      <c r="I67" s="4">
        <v>240000</v>
      </c>
      <c r="J67" s="3">
        <v>160</v>
      </c>
      <c r="K67" s="6">
        <v>160</v>
      </c>
      <c r="L67" s="2">
        <v>28800</v>
      </c>
      <c r="M67" s="4">
        <v>38400</v>
      </c>
    </row>
    <row r="68" spans="1:13">
      <c r="A68" s="1">
        <v>60</v>
      </c>
      <c r="B68" s="1" t="s">
        <v>1534</v>
      </c>
      <c r="C68" s="1" t="s">
        <v>1788</v>
      </c>
      <c r="D68" s="3" t="s">
        <v>292</v>
      </c>
      <c r="E68" s="3" t="s">
        <v>330</v>
      </c>
      <c r="F68" s="4">
        <v>700000</v>
      </c>
      <c r="G68" s="4">
        <v>175000</v>
      </c>
      <c r="H68" s="4">
        <v>875000</v>
      </c>
      <c r="I68" s="4">
        <v>245000</v>
      </c>
      <c r="J68" s="3">
        <v>140</v>
      </c>
      <c r="K68" s="6">
        <v>160</v>
      </c>
      <c r="L68" s="2">
        <v>28000</v>
      </c>
      <c r="M68" s="4">
        <v>39200</v>
      </c>
    </row>
    <row r="69" spans="1:13">
      <c r="A69" s="1">
        <v>61</v>
      </c>
      <c r="B69" s="1" t="s">
        <v>574</v>
      </c>
      <c r="C69" s="1" t="s">
        <v>1789</v>
      </c>
      <c r="D69" s="3" t="s">
        <v>283</v>
      </c>
      <c r="E69" s="3" t="s">
        <v>327</v>
      </c>
      <c r="F69" s="4">
        <v>751500</v>
      </c>
      <c r="G69" s="4">
        <v>377360</v>
      </c>
      <c r="H69" s="4">
        <v>1128860</v>
      </c>
      <c r="I69" s="4">
        <v>427530</v>
      </c>
      <c r="J69" s="3">
        <v>106</v>
      </c>
      <c r="K69" s="6">
        <v>106</v>
      </c>
      <c r="L69" s="2">
        <v>40000.160000000003</v>
      </c>
      <c r="M69" s="4">
        <v>45318.18</v>
      </c>
    </row>
    <row r="70" spans="1:13">
      <c r="A70" s="1">
        <v>62</v>
      </c>
      <c r="B70" s="1" t="s">
        <v>578</v>
      </c>
      <c r="C70" s="1" t="s">
        <v>1790</v>
      </c>
      <c r="D70" s="3" t="s">
        <v>324</v>
      </c>
      <c r="E70" s="3" t="s">
        <v>909</v>
      </c>
      <c r="F70" s="4">
        <v>1000000000</v>
      </c>
      <c r="G70" s="4">
        <v>0</v>
      </c>
      <c r="H70" s="4">
        <v>1000000000</v>
      </c>
      <c r="I70" s="4">
        <v>225000000</v>
      </c>
      <c r="J70" s="3" t="s">
        <v>1791</v>
      </c>
      <c r="K70" s="6">
        <v>215</v>
      </c>
      <c r="L70" s="2">
        <v>0</v>
      </c>
      <c r="M70" s="4">
        <v>41547500</v>
      </c>
    </row>
    <row r="71" spans="1:13">
      <c r="A71" s="1">
        <v>63</v>
      </c>
      <c r="B71" s="1" t="s">
        <v>1047</v>
      </c>
      <c r="C71" s="1" t="s">
        <v>1792</v>
      </c>
      <c r="D71" s="3" t="s">
        <v>292</v>
      </c>
      <c r="E71" s="3" t="s">
        <v>330</v>
      </c>
      <c r="F71" s="4">
        <v>1000000</v>
      </c>
      <c r="G71" s="4">
        <v>0</v>
      </c>
      <c r="H71" s="4">
        <v>1000000</v>
      </c>
      <c r="I71" s="4">
        <v>100000</v>
      </c>
      <c r="J71" s="3">
        <v>220</v>
      </c>
      <c r="K71" s="6">
        <v>235</v>
      </c>
      <c r="L71" s="2">
        <v>0</v>
      </c>
      <c r="M71" s="4">
        <v>23500</v>
      </c>
    </row>
    <row r="72" spans="1:13">
      <c r="A72" s="1">
        <v>64</v>
      </c>
      <c r="B72" s="1" t="s">
        <v>1047</v>
      </c>
      <c r="C72" s="1" t="s">
        <v>1793</v>
      </c>
      <c r="D72" s="3" t="s">
        <v>292</v>
      </c>
      <c r="F72" s="4">
        <v>468918</v>
      </c>
      <c r="G72" s="4">
        <v>0</v>
      </c>
      <c r="H72" s="4">
        <v>468918</v>
      </c>
      <c r="I72" s="4" t="s">
        <v>325</v>
      </c>
      <c r="J72" s="3" t="s">
        <v>325</v>
      </c>
      <c r="K72" s="6">
        <v>182</v>
      </c>
      <c r="L72" s="2">
        <v>0</v>
      </c>
      <c r="M72" s="4">
        <v>0</v>
      </c>
    </row>
    <row r="73" spans="1:13">
      <c r="A73" s="1">
        <v>65</v>
      </c>
      <c r="B73" s="1" t="s">
        <v>1212</v>
      </c>
      <c r="C73" s="1" t="s">
        <v>1794</v>
      </c>
      <c r="D73" s="3" t="s">
        <v>292</v>
      </c>
      <c r="E73" s="3" t="s">
        <v>330</v>
      </c>
      <c r="F73" s="4">
        <v>1050000</v>
      </c>
      <c r="G73" s="4">
        <v>105000</v>
      </c>
      <c r="H73" s="4">
        <v>1155000</v>
      </c>
      <c r="I73" s="4">
        <v>157500</v>
      </c>
      <c r="J73" s="3">
        <v>92</v>
      </c>
      <c r="K73" s="6">
        <v>100</v>
      </c>
      <c r="L73" s="2">
        <v>10500</v>
      </c>
      <c r="M73" s="4">
        <v>15750</v>
      </c>
    </row>
    <row r="74" spans="1:13">
      <c r="A74" s="1">
        <v>66</v>
      </c>
      <c r="B74" s="1" t="s">
        <v>1212</v>
      </c>
      <c r="C74" s="1" t="s">
        <v>1795</v>
      </c>
      <c r="D74" s="3" t="s">
        <v>324</v>
      </c>
      <c r="E74" s="3" t="s">
        <v>327</v>
      </c>
      <c r="F74" s="4">
        <v>4645320</v>
      </c>
      <c r="G74" s="4">
        <v>0</v>
      </c>
      <c r="H74" s="4">
        <v>4645320</v>
      </c>
      <c r="I74" s="4">
        <v>2101351</v>
      </c>
      <c r="J74" s="3">
        <v>685</v>
      </c>
      <c r="K74" s="6">
        <v>685</v>
      </c>
      <c r="L74" s="2">
        <v>0</v>
      </c>
      <c r="M74" s="4">
        <v>1439425.4350000001</v>
      </c>
    </row>
    <row r="75" spans="1:13">
      <c r="A75" s="1">
        <v>67</v>
      </c>
      <c r="B75" s="1" t="s">
        <v>1537</v>
      </c>
      <c r="C75" s="1" t="s">
        <v>1796</v>
      </c>
      <c r="D75" s="3" t="s">
        <v>292</v>
      </c>
      <c r="E75" s="3" t="s">
        <v>909</v>
      </c>
      <c r="F75" s="4">
        <v>1765000</v>
      </c>
      <c r="G75" s="4">
        <v>325000</v>
      </c>
      <c r="H75" s="4">
        <v>2090000</v>
      </c>
      <c r="I75" s="4">
        <v>325000</v>
      </c>
      <c r="J75" s="3">
        <v>77</v>
      </c>
      <c r="K75" s="6">
        <v>77</v>
      </c>
      <c r="L75" s="2">
        <v>25025</v>
      </c>
      <c r="M75" s="4">
        <v>25025</v>
      </c>
    </row>
    <row r="76" spans="1:13">
      <c r="A76" s="1">
        <v>68</v>
      </c>
      <c r="B76" s="1" t="s">
        <v>1537</v>
      </c>
      <c r="C76" s="1" t="s">
        <v>1797</v>
      </c>
      <c r="D76" s="3" t="s">
        <v>292</v>
      </c>
      <c r="E76" s="3" t="s">
        <v>909</v>
      </c>
      <c r="F76" s="4">
        <v>4000000</v>
      </c>
      <c r="G76" s="4">
        <v>0</v>
      </c>
      <c r="H76" s="4">
        <v>4000000</v>
      </c>
      <c r="I76" s="4">
        <v>581000</v>
      </c>
      <c r="J76" s="3">
        <v>188</v>
      </c>
      <c r="K76" s="6">
        <v>188</v>
      </c>
      <c r="L76" s="2">
        <v>0</v>
      </c>
      <c r="M76" s="4">
        <v>109228</v>
      </c>
    </row>
    <row r="77" spans="1:13">
      <c r="A77" s="1">
        <v>69</v>
      </c>
      <c r="B77" s="1" t="s">
        <v>1798</v>
      </c>
      <c r="C77" s="1" t="s">
        <v>1799</v>
      </c>
      <c r="D77" s="3" t="s">
        <v>292</v>
      </c>
      <c r="E77" s="3" t="s">
        <v>327</v>
      </c>
      <c r="F77" s="4">
        <v>3041874</v>
      </c>
      <c r="G77" s="4">
        <v>327000</v>
      </c>
      <c r="H77" s="4">
        <v>3368874</v>
      </c>
      <c r="I77" s="4">
        <v>2250528</v>
      </c>
      <c r="J77" s="3">
        <v>153</v>
      </c>
      <c r="K77" s="6">
        <v>153</v>
      </c>
      <c r="L77" s="2">
        <v>50031</v>
      </c>
      <c r="M77" s="4">
        <v>344330.78399999999</v>
      </c>
    </row>
    <row r="78" spans="1:13">
      <c r="A78" s="1">
        <v>70</v>
      </c>
      <c r="B78" s="1" t="s">
        <v>1798</v>
      </c>
      <c r="C78" s="1" t="s">
        <v>1800</v>
      </c>
      <c r="D78" s="3" t="s">
        <v>283</v>
      </c>
      <c r="E78" s="3" t="s">
        <v>327</v>
      </c>
      <c r="F78" s="4">
        <v>718905</v>
      </c>
      <c r="G78" s="4">
        <v>275000</v>
      </c>
      <c r="H78" s="4">
        <v>993905</v>
      </c>
      <c r="I78" s="4">
        <v>275000</v>
      </c>
      <c r="J78" s="3">
        <v>120</v>
      </c>
      <c r="K78" s="6">
        <v>120</v>
      </c>
      <c r="L78" s="2">
        <v>33000</v>
      </c>
      <c r="M78" s="4">
        <v>33000</v>
      </c>
    </row>
    <row r="79" spans="1:13">
      <c r="A79" s="1">
        <v>71</v>
      </c>
      <c r="B79" s="1" t="s">
        <v>1058</v>
      </c>
      <c r="C79" s="1" t="s">
        <v>1801</v>
      </c>
      <c r="D79" s="3" t="s">
        <v>292</v>
      </c>
      <c r="F79" s="4">
        <v>1658880</v>
      </c>
      <c r="G79" s="4">
        <v>0</v>
      </c>
      <c r="H79" s="4">
        <v>1658880</v>
      </c>
      <c r="I79" s="4" t="s">
        <v>325</v>
      </c>
      <c r="J79" s="3" t="s">
        <v>325</v>
      </c>
      <c r="K79" s="6">
        <v>270</v>
      </c>
      <c r="L79" s="2">
        <v>0</v>
      </c>
      <c r="M79" s="4">
        <v>0</v>
      </c>
    </row>
    <row r="80" spans="1:13">
      <c r="A80" s="1">
        <v>72</v>
      </c>
      <c r="B80" s="1" t="s">
        <v>1802</v>
      </c>
      <c r="C80" s="1" t="s">
        <v>1803</v>
      </c>
      <c r="D80" s="3" t="s">
        <v>282</v>
      </c>
      <c r="F80" s="4">
        <v>2138032287</v>
      </c>
      <c r="G80" s="4">
        <v>0</v>
      </c>
      <c r="H80" s="4">
        <v>2138032287</v>
      </c>
      <c r="I80" s="4" t="s">
        <v>325</v>
      </c>
      <c r="J80" s="3" t="s">
        <v>325</v>
      </c>
      <c r="K80" s="6">
        <v>16.95</v>
      </c>
      <c r="L80" s="2">
        <v>0</v>
      </c>
      <c r="M80" s="4">
        <v>0</v>
      </c>
    </row>
    <row r="81" spans="1:13">
      <c r="A81" s="1">
        <v>73</v>
      </c>
      <c r="B81" s="1" t="s">
        <v>1804</v>
      </c>
      <c r="C81" s="1" t="s">
        <v>1805</v>
      </c>
      <c r="D81" s="3" t="s">
        <v>292</v>
      </c>
      <c r="F81" s="4">
        <v>3162477</v>
      </c>
      <c r="G81" s="4">
        <v>0</v>
      </c>
      <c r="H81" s="4">
        <v>3162477</v>
      </c>
      <c r="I81" s="4" t="s">
        <v>325</v>
      </c>
      <c r="J81" s="3" t="s">
        <v>325</v>
      </c>
      <c r="K81" s="6">
        <v>343.5</v>
      </c>
      <c r="L81" s="2">
        <v>0</v>
      </c>
      <c r="M81" s="4">
        <v>0</v>
      </c>
    </row>
    <row r="82" spans="1:13">
      <c r="A82" s="1">
        <v>74</v>
      </c>
      <c r="B82" s="1" t="s">
        <v>1557</v>
      </c>
      <c r="C82" s="1" t="s">
        <v>1806</v>
      </c>
      <c r="D82" s="3" t="s">
        <v>293</v>
      </c>
      <c r="F82" s="4">
        <v>500000</v>
      </c>
      <c r="G82" s="4">
        <v>0</v>
      </c>
      <c r="H82" s="4">
        <v>500000</v>
      </c>
      <c r="I82" s="4">
        <v>15000</v>
      </c>
      <c r="J82" s="3">
        <v>129</v>
      </c>
      <c r="K82" s="6">
        <v>129</v>
      </c>
      <c r="L82" s="2">
        <v>0</v>
      </c>
      <c r="M82" s="4">
        <v>1935</v>
      </c>
    </row>
    <row r="83" spans="1:13">
      <c r="A83" s="1">
        <v>75</v>
      </c>
      <c r="B83" s="1" t="s">
        <v>757</v>
      </c>
      <c r="C83" s="1" t="s">
        <v>1807</v>
      </c>
      <c r="D83" s="3" t="s">
        <v>293</v>
      </c>
      <c r="F83" s="4">
        <v>600000</v>
      </c>
      <c r="G83" s="4">
        <v>0</v>
      </c>
      <c r="H83" s="4">
        <v>600000</v>
      </c>
      <c r="I83" s="4">
        <v>110000</v>
      </c>
      <c r="J83" s="3">
        <v>88</v>
      </c>
      <c r="K83" s="6">
        <v>88</v>
      </c>
      <c r="L83" s="2">
        <v>0</v>
      </c>
      <c r="M83" s="4">
        <v>1709</v>
      </c>
    </row>
    <row r="84" spans="1:13">
      <c r="A84" s="1">
        <v>76</v>
      </c>
      <c r="B84" s="1" t="s">
        <v>1565</v>
      </c>
      <c r="C84" s="1" t="s">
        <v>1808</v>
      </c>
      <c r="D84" s="3" t="s">
        <v>292</v>
      </c>
      <c r="E84" s="3" t="s">
        <v>327</v>
      </c>
      <c r="F84" s="4">
        <v>5000000</v>
      </c>
      <c r="G84" s="4">
        <v>400000</v>
      </c>
      <c r="H84" s="4">
        <v>5400000</v>
      </c>
      <c r="I84" s="4">
        <v>1471500</v>
      </c>
      <c r="J84" s="3">
        <v>185</v>
      </c>
      <c r="K84" s="6">
        <v>185</v>
      </c>
      <c r="L84" s="2">
        <v>74000</v>
      </c>
      <c r="M84" s="4">
        <v>272227.5</v>
      </c>
    </row>
    <row r="85" spans="1:13">
      <c r="A85" s="1">
        <v>77</v>
      </c>
      <c r="B85" s="1" t="s">
        <v>1568</v>
      </c>
      <c r="C85" s="1" t="s">
        <v>1809</v>
      </c>
      <c r="D85" s="3" t="s">
        <v>292</v>
      </c>
      <c r="E85" s="3" t="s">
        <v>327</v>
      </c>
      <c r="F85" s="4">
        <v>1254480</v>
      </c>
      <c r="G85" s="4">
        <v>151500</v>
      </c>
      <c r="H85" s="4">
        <v>1405980</v>
      </c>
      <c r="I85" s="4">
        <v>272700</v>
      </c>
      <c r="J85" s="3">
        <v>173</v>
      </c>
      <c r="K85" s="6">
        <v>173</v>
      </c>
      <c r="L85" s="2">
        <v>26209.5</v>
      </c>
      <c r="M85" s="4">
        <v>47177.1</v>
      </c>
    </row>
    <row r="86" spans="1:13">
      <c r="A86" s="1">
        <v>78</v>
      </c>
      <c r="B86" s="1" t="s">
        <v>1568</v>
      </c>
      <c r="C86" s="1" t="s">
        <v>1810</v>
      </c>
      <c r="D86" s="3" t="s">
        <v>283</v>
      </c>
      <c r="E86" s="3" t="s">
        <v>327</v>
      </c>
      <c r="F86" s="4">
        <v>700000</v>
      </c>
      <c r="G86" s="4">
        <v>134000</v>
      </c>
      <c r="H86" s="4">
        <v>834000</v>
      </c>
      <c r="I86" s="4">
        <v>303898</v>
      </c>
      <c r="J86" s="3">
        <v>138</v>
      </c>
      <c r="K86" s="6">
        <v>138</v>
      </c>
      <c r="L86" s="2">
        <v>18492</v>
      </c>
      <c r="M86" s="4">
        <v>41937.923999999999</v>
      </c>
    </row>
    <row r="87" spans="1:13">
      <c r="A87" s="1">
        <v>79</v>
      </c>
      <c r="B87" s="1" t="s">
        <v>1568</v>
      </c>
      <c r="C87" s="1" t="s">
        <v>1811</v>
      </c>
      <c r="D87" s="3" t="s">
        <v>292</v>
      </c>
      <c r="E87" s="3" t="s">
        <v>330</v>
      </c>
      <c r="F87" s="4">
        <v>2500000</v>
      </c>
      <c r="G87" s="4">
        <v>0</v>
      </c>
      <c r="H87" s="4">
        <v>2500000</v>
      </c>
      <c r="I87" s="4">
        <v>119077</v>
      </c>
      <c r="J87" s="3">
        <v>100</v>
      </c>
      <c r="K87" s="6">
        <v>100</v>
      </c>
      <c r="L87" s="2">
        <v>0</v>
      </c>
      <c r="M87" s="4">
        <v>11907.7</v>
      </c>
    </row>
    <row r="88" spans="1:13">
      <c r="A88" s="1">
        <v>80</v>
      </c>
      <c r="B88" s="1" t="s">
        <v>1812</v>
      </c>
      <c r="C88" s="1" t="s">
        <v>1813</v>
      </c>
      <c r="D88" s="3" t="s">
        <v>293</v>
      </c>
      <c r="F88" s="4">
        <v>1100000</v>
      </c>
      <c r="G88" s="4">
        <v>0</v>
      </c>
      <c r="H88" s="4">
        <v>1100000</v>
      </c>
      <c r="I88" s="4">
        <v>50452</v>
      </c>
      <c r="J88" s="3">
        <v>83</v>
      </c>
      <c r="K88" s="6">
        <v>83</v>
      </c>
      <c r="L88" s="2">
        <v>0</v>
      </c>
      <c r="M88" s="4">
        <v>4187.5159999999996</v>
      </c>
    </row>
    <row r="89" spans="1:13">
      <c r="A89" s="1">
        <v>81</v>
      </c>
      <c r="B89" s="1" t="s">
        <v>890</v>
      </c>
      <c r="C89" s="1" t="s">
        <v>1814</v>
      </c>
      <c r="D89" s="3" t="s">
        <v>293</v>
      </c>
      <c r="F89" s="4">
        <v>774050</v>
      </c>
      <c r="G89" s="4">
        <v>0</v>
      </c>
      <c r="H89" s="4">
        <v>774050</v>
      </c>
      <c r="I89" s="4">
        <v>8454</v>
      </c>
      <c r="J89" s="3">
        <v>56</v>
      </c>
      <c r="K89" s="6">
        <v>56</v>
      </c>
      <c r="L89" s="2">
        <v>0</v>
      </c>
      <c r="M89" s="4">
        <v>473.42399999999998</v>
      </c>
    </row>
    <row r="90" spans="1:13">
      <c r="A90" s="1">
        <v>82</v>
      </c>
      <c r="B90" s="1" t="s">
        <v>598</v>
      </c>
      <c r="C90" s="1" t="s">
        <v>1815</v>
      </c>
      <c r="D90" s="3" t="s">
        <v>292</v>
      </c>
      <c r="E90" s="3" t="s">
        <v>330</v>
      </c>
      <c r="F90" s="4">
        <v>2049606</v>
      </c>
      <c r="G90" s="4">
        <v>0</v>
      </c>
      <c r="H90" s="4">
        <v>2049606</v>
      </c>
      <c r="I90" s="4">
        <v>205000</v>
      </c>
      <c r="J90" s="3">
        <v>110</v>
      </c>
      <c r="K90" s="6">
        <v>127</v>
      </c>
      <c r="L90" s="2">
        <v>0</v>
      </c>
      <c r="M90" s="4">
        <v>26035</v>
      </c>
    </row>
    <row r="91" spans="1:13">
      <c r="A91" s="1">
        <v>83</v>
      </c>
      <c r="B91" s="1" t="s">
        <v>1272</v>
      </c>
      <c r="C91" s="1" t="s">
        <v>1816</v>
      </c>
      <c r="D91" s="3" t="s">
        <v>283</v>
      </c>
      <c r="E91" s="3" t="s">
        <v>327</v>
      </c>
      <c r="F91" s="4">
        <v>455045</v>
      </c>
      <c r="G91" s="4">
        <v>194805</v>
      </c>
      <c r="H91" s="4">
        <v>649850</v>
      </c>
      <c r="I91" s="4">
        <v>194805</v>
      </c>
      <c r="J91" s="3">
        <v>154</v>
      </c>
      <c r="K91" s="6">
        <v>154</v>
      </c>
      <c r="L91" s="2">
        <v>30000</v>
      </c>
      <c r="M91" s="4">
        <v>30000</v>
      </c>
    </row>
    <row r="92" spans="1:13">
      <c r="A92" s="1">
        <v>84</v>
      </c>
      <c r="B92" s="1" t="s">
        <v>1272</v>
      </c>
      <c r="C92" s="1" t="s">
        <v>1817</v>
      </c>
      <c r="D92" s="3" t="s">
        <v>293</v>
      </c>
      <c r="F92" s="4">
        <v>399600</v>
      </c>
      <c r="G92" s="4">
        <v>0</v>
      </c>
      <c r="H92" s="4">
        <v>399600</v>
      </c>
      <c r="I92" s="4">
        <v>33460</v>
      </c>
      <c r="J92" s="3">
        <v>150</v>
      </c>
      <c r="K92" s="6">
        <v>150</v>
      </c>
      <c r="L92" s="2">
        <v>0</v>
      </c>
      <c r="M92" s="4">
        <v>5019</v>
      </c>
    </row>
    <row r="93" spans="1:13">
      <c r="A93" s="1">
        <v>85</v>
      </c>
      <c r="B93" s="1" t="s">
        <v>901</v>
      </c>
      <c r="C93" s="1" t="s">
        <v>1818</v>
      </c>
      <c r="D93" s="3" t="s">
        <v>292</v>
      </c>
      <c r="E93" s="3" t="s">
        <v>330</v>
      </c>
      <c r="F93" s="4">
        <v>916666</v>
      </c>
      <c r="G93" s="4">
        <v>200000</v>
      </c>
      <c r="H93" s="4">
        <v>1116666</v>
      </c>
      <c r="I93" s="4">
        <v>200000</v>
      </c>
      <c r="J93" s="3">
        <v>100</v>
      </c>
      <c r="K93" s="6">
        <v>100</v>
      </c>
      <c r="L93" s="2">
        <v>20000</v>
      </c>
      <c r="M93" s="4">
        <v>20000</v>
      </c>
    </row>
    <row r="94" spans="1:13">
      <c r="A94" s="1">
        <v>86</v>
      </c>
      <c r="B94" s="1" t="s">
        <v>600</v>
      </c>
      <c r="C94" s="1" t="s">
        <v>1819</v>
      </c>
      <c r="D94" s="3" t="s">
        <v>283</v>
      </c>
      <c r="E94" s="3" t="s">
        <v>337</v>
      </c>
      <c r="F94" s="4">
        <v>7530136</v>
      </c>
      <c r="G94" s="4">
        <v>1000000</v>
      </c>
      <c r="H94" s="4">
        <v>8530136</v>
      </c>
      <c r="I94" s="4">
        <v>1800000</v>
      </c>
      <c r="J94" s="3">
        <v>14.5</v>
      </c>
      <c r="K94" s="6">
        <v>14.5</v>
      </c>
      <c r="L94" s="2">
        <v>14500</v>
      </c>
      <c r="M94" s="4">
        <v>26100</v>
      </c>
    </row>
    <row r="95" spans="1:13">
      <c r="A95" s="1">
        <v>87</v>
      </c>
      <c r="B95" s="1" t="s">
        <v>1820</v>
      </c>
      <c r="C95" s="1" t="s">
        <v>1821</v>
      </c>
      <c r="D95" s="3" t="s">
        <v>282</v>
      </c>
      <c r="F95" s="4">
        <v>150000000</v>
      </c>
      <c r="G95" s="4">
        <v>0</v>
      </c>
      <c r="H95" s="4">
        <v>150000000</v>
      </c>
      <c r="I95" s="4" t="s">
        <v>325</v>
      </c>
      <c r="J95" s="3" t="s">
        <v>325</v>
      </c>
      <c r="K95" s="6">
        <v>376.5</v>
      </c>
      <c r="L95" s="2">
        <v>0</v>
      </c>
      <c r="M95" s="4">
        <v>0</v>
      </c>
    </row>
    <row r="96" spans="1:13">
      <c r="F96" s="4"/>
      <c r="G96" s="4"/>
      <c r="H96" s="4"/>
      <c r="K96" s="6"/>
    </row>
    <row r="97" spans="2:13">
      <c r="C97" s="80" t="s">
        <v>1581</v>
      </c>
      <c r="D97" s="101"/>
      <c r="E97" s="101"/>
      <c r="F97" s="4"/>
      <c r="G97" s="4"/>
      <c r="H97" s="4"/>
      <c r="K97" s="6"/>
      <c r="L97" s="91">
        <v>1716996.7470000002</v>
      </c>
      <c r="M97" s="91">
        <v>48264319.824000016</v>
      </c>
    </row>
    <row r="98" spans="2:13">
      <c r="F98" s="80" t="s">
        <v>1822</v>
      </c>
      <c r="G98" s="25"/>
      <c r="H98" s="25"/>
    </row>
    <row r="99" spans="2:13">
      <c r="B99" s="1" t="s">
        <v>1823</v>
      </c>
      <c r="F99" s="1" t="s">
        <v>1824</v>
      </c>
      <c r="G99" s="25"/>
      <c r="H99" s="25"/>
      <c r="J99" s="91" t="s">
        <v>1825</v>
      </c>
    </row>
    <row r="100" spans="2:13">
      <c r="F100" s="1" t="s">
        <v>1826</v>
      </c>
      <c r="G100" s="25"/>
      <c r="H100" s="25"/>
      <c r="J100" s="2" t="s">
        <v>1837</v>
      </c>
    </row>
    <row r="101" spans="2:13">
      <c r="F101" s="1" t="s">
        <v>1838</v>
      </c>
      <c r="G101" s="25"/>
      <c r="H101" s="25"/>
      <c r="J101" s="2" t="s">
        <v>1839</v>
      </c>
    </row>
    <row r="102" spans="2:13">
      <c r="D102" s="1"/>
      <c r="E102" s="1"/>
      <c r="F102" s="1" t="s">
        <v>1840</v>
      </c>
      <c r="G102" s="1"/>
      <c r="H102" s="1"/>
      <c r="I102" s="1"/>
      <c r="J102" s="2" t="s">
        <v>1841</v>
      </c>
      <c r="K102" s="1"/>
      <c r="L102" s="1"/>
    </row>
    <row r="103" spans="2:13">
      <c r="C103" s="3"/>
      <c r="F103" s="1" t="s">
        <v>1842</v>
      </c>
      <c r="G103" s="25"/>
      <c r="H103" s="25"/>
      <c r="J103" s="2" t="s">
        <v>1843</v>
      </c>
    </row>
    <row r="104" spans="2:13"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2" spans="2:13">
      <c r="M112" s="102" t="s">
        <v>284</v>
      </c>
    </row>
  </sheetData>
  <phoneticPr fontId="0" type="noConversion"/>
  <pageMargins left="0.75" right="0.75" top="1" bottom="1" header="0.4921259845" footer="0.492125984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84"/>
  <sheetViews>
    <sheetView workbookViewId="0">
      <selection activeCell="F47" sqref="F47"/>
    </sheetView>
  </sheetViews>
  <sheetFormatPr baseColWidth="10" defaultColWidth="9.33203125" defaultRowHeight="12"/>
  <cols>
    <col min="1" max="1" width="4.83203125" style="1" customWidth="1"/>
    <col min="2" max="2" width="17.83203125" style="1" customWidth="1"/>
    <col min="3" max="3" width="28.83203125" style="1" customWidth="1"/>
    <col min="4" max="4" width="9.33203125" style="1" bestFit="1" customWidth="1"/>
    <col min="5" max="5" width="9.83203125" style="3" customWidth="1"/>
    <col min="6" max="6" width="14.83203125" style="2" customWidth="1"/>
    <col min="7" max="7" width="13.83203125" style="2" customWidth="1"/>
    <col min="8" max="8" width="14.83203125" style="2" customWidth="1"/>
    <col min="9" max="9" width="12.83203125" style="2" customWidth="1"/>
    <col min="10" max="10" width="9.83203125" style="3" customWidth="1"/>
    <col min="11" max="11" width="9.83203125" style="6" customWidth="1"/>
    <col min="12" max="12" width="13.83203125" style="2" customWidth="1"/>
    <col min="13" max="13" width="11.83203125" style="2" customWidth="1"/>
  </cols>
  <sheetData>
    <row r="1" spans="1:13">
      <c r="B1" s="30" t="s">
        <v>1927</v>
      </c>
      <c r="D1" s="3"/>
      <c r="I1" s="4"/>
      <c r="K1" s="5"/>
      <c r="M1" s="4"/>
    </row>
    <row r="2" spans="1:13">
      <c r="D2" s="3"/>
      <c r="I2" s="4"/>
      <c r="K2" s="5"/>
      <c r="M2" s="4"/>
    </row>
    <row r="3" spans="1:13">
      <c r="B3" s="27"/>
      <c r="C3" s="7"/>
      <c r="D3" s="9"/>
      <c r="E3" s="9"/>
      <c r="F3" s="8"/>
      <c r="G3" s="8"/>
      <c r="H3" s="8"/>
      <c r="I3" s="10"/>
      <c r="J3" s="11"/>
      <c r="K3" s="12"/>
      <c r="L3" s="11" t="s">
        <v>280</v>
      </c>
      <c r="M3" s="11" t="s">
        <v>281</v>
      </c>
    </row>
    <row r="4" spans="1:13">
      <c r="B4" s="28" t="s">
        <v>284</v>
      </c>
      <c r="C4" s="13"/>
      <c r="D4" s="15"/>
      <c r="E4" s="15" t="s">
        <v>285</v>
      </c>
      <c r="F4" s="16" t="s">
        <v>286</v>
      </c>
      <c r="G4" s="16" t="s">
        <v>286</v>
      </c>
      <c r="H4" s="16" t="s">
        <v>287</v>
      </c>
      <c r="I4" s="16" t="s">
        <v>286</v>
      </c>
      <c r="J4" s="17" t="s">
        <v>288</v>
      </c>
      <c r="K4" s="18" t="s">
        <v>289</v>
      </c>
      <c r="L4" s="16" t="s">
        <v>290</v>
      </c>
      <c r="M4" s="16" t="s">
        <v>291</v>
      </c>
    </row>
    <row r="5" spans="1:13">
      <c r="B5" s="28" t="s">
        <v>294</v>
      </c>
      <c r="C5" s="13" t="s">
        <v>295</v>
      </c>
      <c r="D5" s="15" t="s">
        <v>297</v>
      </c>
      <c r="E5" s="15" t="s">
        <v>298</v>
      </c>
      <c r="F5" s="16" t="s">
        <v>299</v>
      </c>
      <c r="G5" s="16" t="s">
        <v>299</v>
      </c>
      <c r="H5" s="16" t="s">
        <v>300</v>
      </c>
      <c r="I5" s="16" t="s">
        <v>299</v>
      </c>
      <c r="J5" s="17" t="s">
        <v>301</v>
      </c>
      <c r="K5" s="18" t="s">
        <v>302</v>
      </c>
      <c r="L5" s="16" t="s">
        <v>303</v>
      </c>
      <c r="M5" s="16" t="s">
        <v>304</v>
      </c>
    </row>
    <row r="6" spans="1:13">
      <c r="B6" s="28"/>
      <c r="C6" s="13"/>
      <c r="D6" s="15" t="s">
        <v>306</v>
      </c>
      <c r="E6" s="15" t="s">
        <v>307</v>
      </c>
      <c r="F6" s="16" t="s">
        <v>308</v>
      </c>
      <c r="G6" s="16" t="s">
        <v>309</v>
      </c>
      <c r="H6" s="16" t="s">
        <v>310</v>
      </c>
      <c r="I6" s="16" t="s">
        <v>311</v>
      </c>
      <c r="J6" s="17" t="s">
        <v>2070</v>
      </c>
      <c r="K6" s="18" t="s">
        <v>2070</v>
      </c>
      <c r="L6" s="18" t="s">
        <v>313</v>
      </c>
      <c r="M6" s="18" t="s">
        <v>313</v>
      </c>
    </row>
    <row r="7" spans="1:13">
      <c r="B7" s="29" t="s">
        <v>284</v>
      </c>
      <c r="C7" s="19"/>
      <c r="D7" s="21"/>
      <c r="E7" s="21"/>
      <c r="F7" s="22" t="s">
        <v>288</v>
      </c>
      <c r="G7" s="22"/>
      <c r="H7" s="22" t="s">
        <v>288</v>
      </c>
      <c r="I7" s="22"/>
      <c r="J7" s="23"/>
      <c r="K7" s="24"/>
      <c r="L7" s="22" t="s">
        <v>2071</v>
      </c>
      <c r="M7" s="22" t="s">
        <v>2071</v>
      </c>
    </row>
    <row r="9" spans="1:13">
      <c r="A9" s="1">
        <v>1</v>
      </c>
      <c r="B9" s="1" t="s">
        <v>774</v>
      </c>
      <c r="C9" s="1" t="s">
        <v>1845</v>
      </c>
      <c r="D9" s="1" t="s">
        <v>1846</v>
      </c>
      <c r="F9" s="2">
        <v>500000</v>
      </c>
      <c r="G9" s="2">
        <v>0</v>
      </c>
      <c r="H9" s="2">
        <v>500000</v>
      </c>
      <c r="I9" s="2">
        <v>50000</v>
      </c>
      <c r="J9" s="3">
        <v>250</v>
      </c>
      <c r="K9" s="6">
        <v>255</v>
      </c>
      <c r="L9" s="2">
        <v>0</v>
      </c>
      <c r="M9" s="2">
        <v>12750</v>
      </c>
    </row>
    <row r="10" spans="1:13">
      <c r="A10" s="1">
        <v>2</v>
      </c>
      <c r="B10" s="1" t="s">
        <v>1847</v>
      </c>
      <c r="C10" s="1" t="s">
        <v>1848</v>
      </c>
      <c r="D10" s="1" t="s">
        <v>292</v>
      </c>
      <c r="E10" s="3" t="s">
        <v>1849</v>
      </c>
      <c r="F10" s="2">
        <v>1479500</v>
      </c>
      <c r="G10" s="2">
        <v>0</v>
      </c>
      <c r="H10" s="2">
        <v>1479500</v>
      </c>
      <c r="I10" s="2">
        <v>147950</v>
      </c>
      <c r="J10" s="3">
        <v>185</v>
      </c>
      <c r="K10" s="6">
        <v>195</v>
      </c>
      <c r="L10" s="2">
        <v>0</v>
      </c>
      <c r="M10" s="2">
        <v>28850.25</v>
      </c>
    </row>
    <row r="11" spans="1:13">
      <c r="A11" s="1">
        <v>3</v>
      </c>
      <c r="B11" s="1" t="s">
        <v>1719</v>
      </c>
      <c r="C11" s="1" t="s">
        <v>1850</v>
      </c>
      <c r="D11" s="1" t="s">
        <v>283</v>
      </c>
      <c r="E11" s="3" t="s">
        <v>327</v>
      </c>
      <c r="F11" s="2">
        <v>991289</v>
      </c>
      <c r="G11" s="2">
        <v>250000</v>
      </c>
      <c r="H11" s="2">
        <v>1241289</v>
      </c>
      <c r="I11" s="2">
        <v>250000</v>
      </c>
      <c r="J11" s="3">
        <v>450</v>
      </c>
      <c r="K11" s="6">
        <v>630</v>
      </c>
      <c r="L11" s="2">
        <v>112500</v>
      </c>
      <c r="M11" s="2">
        <v>112500</v>
      </c>
    </row>
    <row r="12" spans="1:13">
      <c r="A12" s="1">
        <v>4</v>
      </c>
      <c r="B12" s="1" t="s">
        <v>801</v>
      </c>
      <c r="C12" s="1" t="s">
        <v>1851</v>
      </c>
      <c r="D12" s="1" t="s">
        <v>292</v>
      </c>
      <c r="F12" s="2">
        <v>644155</v>
      </c>
      <c r="G12" s="2">
        <v>0</v>
      </c>
      <c r="H12" s="2">
        <v>644155</v>
      </c>
      <c r="I12" s="4" t="s">
        <v>325</v>
      </c>
      <c r="J12" s="3" t="s">
        <v>325</v>
      </c>
      <c r="K12" s="6">
        <v>650</v>
      </c>
      <c r="L12" s="2">
        <v>0</v>
      </c>
      <c r="M12" s="2">
        <v>0</v>
      </c>
    </row>
    <row r="13" spans="1:13">
      <c r="A13" s="1">
        <v>5</v>
      </c>
      <c r="B13" s="1" t="s">
        <v>1852</v>
      </c>
      <c r="C13" s="1" t="s">
        <v>1853</v>
      </c>
      <c r="D13" s="1" t="s">
        <v>292</v>
      </c>
      <c r="E13" s="3" t="s">
        <v>1707</v>
      </c>
      <c r="F13" s="2">
        <v>2725692</v>
      </c>
      <c r="G13" s="2">
        <v>200000</v>
      </c>
      <c r="H13" s="2">
        <v>2925692</v>
      </c>
      <c r="I13" s="2">
        <v>444461</v>
      </c>
      <c r="J13" s="3">
        <v>255</v>
      </c>
      <c r="K13" s="6">
        <v>255</v>
      </c>
      <c r="L13" s="2">
        <v>51000</v>
      </c>
      <c r="M13" s="2">
        <v>113337.55499999999</v>
      </c>
    </row>
    <row r="14" spans="1:13">
      <c r="A14" s="1">
        <v>6</v>
      </c>
      <c r="B14" s="1" t="s">
        <v>1852</v>
      </c>
      <c r="C14" s="1" t="s">
        <v>1854</v>
      </c>
      <c r="D14" s="1" t="s">
        <v>283</v>
      </c>
      <c r="E14" s="3" t="s">
        <v>337</v>
      </c>
      <c r="F14" s="2">
        <v>907831</v>
      </c>
      <c r="G14" s="2">
        <v>145455</v>
      </c>
      <c r="H14" s="2">
        <v>1053286</v>
      </c>
      <c r="I14" s="2">
        <v>229755</v>
      </c>
      <c r="J14" s="3">
        <v>275</v>
      </c>
      <c r="K14" s="6">
        <v>330</v>
      </c>
      <c r="L14" s="2">
        <v>40000.125</v>
      </c>
      <c r="M14" s="2">
        <v>63182.625</v>
      </c>
    </row>
    <row r="15" spans="1:13">
      <c r="A15" s="1">
        <v>7</v>
      </c>
      <c r="B15" s="1" t="s">
        <v>1403</v>
      </c>
      <c r="C15" s="1" t="s">
        <v>1855</v>
      </c>
      <c r="D15" s="1" t="s">
        <v>283</v>
      </c>
      <c r="E15" s="3" t="s">
        <v>327</v>
      </c>
      <c r="F15" s="2">
        <v>787827</v>
      </c>
      <c r="G15" s="2">
        <v>380000</v>
      </c>
      <c r="H15" s="2">
        <v>1167827</v>
      </c>
      <c r="I15" s="2">
        <v>451943</v>
      </c>
      <c r="J15" s="3">
        <v>100</v>
      </c>
      <c r="K15" s="6">
        <v>101.9</v>
      </c>
      <c r="L15" s="2">
        <v>38000</v>
      </c>
      <c r="M15" s="2">
        <v>45194.3</v>
      </c>
    </row>
    <row r="16" spans="1:13">
      <c r="A16" s="1">
        <v>8</v>
      </c>
      <c r="B16" s="1" t="s">
        <v>1856</v>
      </c>
      <c r="C16" s="1" t="s">
        <v>1857</v>
      </c>
      <c r="D16" s="1" t="s">
        <v>292</v>
      </c>
      <c r="E16" s="3" t="s">
        <v>1849</v>
      </c>
      <c r="F16" s="2">
        <v>660000</v>
      </c>
      <c r="G16" s="2">
        <v>0</v>
      </c>
      <c r="H16" s="2">
        <v>660000</v>
      </c>
      <c r="I16" s="2">
        <v>66000</v>
      </c>
      <c r="J16" s="3">
        <v>130</v>
      </c>
      <c r="K16" s="6">
        <v>148</v>
      </c>
      <c r="L16" s="2">
        <v>0</v>
      </c>
      <c r="M16" s="2">
        <v>9768</v>
      </c>
    </row>
    <row r="17" spans="1:13">
      <c r="A17" s="1">
        <v>9</v>
      </c>
      <c r="B17" s="1" t="s">
        <v>1856</v>
      </c>
      <c r="C17" s="1" t="s">
        <v>1858</v>
      </c>
      <c r="D17" s="1" t="s">
        <v>292</v>
      </c>
      <c r="E17" s="3" t="s">
        <v>1849</v>
      </c>
      <c r="F17" s="2">
        <v>2625000</v>
      </c>
      <c r="G17" s="2">
        <v>0</v>
      </c>
      <c r="H17" s="2">
        <v>2625000</v>
      </c>
      <c r="I17" s="2">
        <v>375000</v>
      </c>
      <c r="J17" s="3">
        <v>275</v>
      </c>
      <c r="K17" s="6">
        <v>300</v>
      </c>
      <c r="L17" s="2">
        <v>0</v>
      </c>
      <c r="M17" s="2">
        <v>112500</v>
      </c>
    </row>
    <row r="18" spans="1:13">
      <c r="A18" s="1">
        <v>10</v>
      </c>
      <c r="B18" s="1" t="s">
        <v>1859</v>
      </c>
      <c r="C18" s="1" t="s">
        <v>1860</v>
      </c>
      <c r="D18" s="1" t="s">
        <v>283</v>
      </c>
      <c r="E18" s="3" t="s">
        <v>327</v>
      </c>
      <c r="F18" s="2">
        <v>850690</v>
      </c>
      <c r="G18" s="2">
        <v>800000</v>
      </c>
      <c r="H18" s="2">
        <v>1650690</v>
      </c>
      <c r="I18" s="2">
        <v>800000</v>
      </c>
      <c r="J18" s="3">
        <v>105</v>
      </c>
      <c r="K18" s="6">
        <v>105</v>
      </c>
      <c r="L18" s="2">
        <v>84000</v>
      </c>
      <c r="M18" s="2">
        <v>84000</v>
      </c>
    </row>
    <row r="19" spans="1:13">
      <c r="A19" s="1">
        <v>11</v>
      </c>
      <c r="B19" s="1" t="s">
        <v>1861</v>
      </c>
      <c r="C19" s="1" t="s">
        <v>1862</v>
      </c>
      <c r="D19" s="1" t="s">
        <v>292</v>
      </c>
      <c r="E19" s="3" t="s">
        <v>1849</v>
      </c>
      <c r="F19" s="2">
        <v>789480</v>
      </c>
      <c r="G19" s="2">
        <v>118422</v>
      </c>
      <c r="H19" s="2">
        <v>907902</v>
      </c>
      <c r="I19" s="2">
        <v>215581</v>
      </c>
      <c r="J19" s="3">
        <v>205</v>
      </c>
      <c r="K19" s="6">
        <v>236</v>
      </c>
      <c r="L19" s="2">
        <v>27947.592000000001</v>
      </c>
      <c r="M19" s="2">
        <v>50877.116000000002</v>
      </c>
    </row>
    <row r="20" spans="1:13">
      <c r="A20" s="1">
        <v>12</v>
      </c>
      <c r="B20" s="1" t="s">
        <v>1738</v>
      </c>
      <c r="C20" s="1" t="s">
        <v>1628</v>
      </c>
      <c r="D20" s="1" t="s">
        <v>1846</v>
      </c>
      <c r="F20" s="2">
        <v>524500</v>
      </c>
      <c r="G20" s="2">
        <v>0</v>
      </c>
      <c r="H20" s="2">
        <v>524500</v>
      </c>
      <c r="I20" s="2">
        <v>52450</v>
      </c>
      <c r="J20" s="3">
        <v>150</v>
      </c>
      <c r="K20" s="6">
        <v>163</v>
      </c>
      <c r="L20" s="2">
        <v>0</v>
      </c>
      <c r="M20" s="2">
        <v>8549.35</v>
      </c>
    </row>
    <row r="21" spans="1:13">
      <c r="A21" s="1">
        <v>13</v>
      </c>
      <c r="B21" s="1" t="s">
        <v>1863</v>
      </c>
      <c r="C21" s="1" t="s">
        <v>1864</v>
      </c>
      <c r="D21" s="1" t="s">
        <v>283</v>
      </c>
      <c r="E21" s="3" t="s">
        <v>327</v>
      </c>
      <c r="F21" s="2">
        <v>1000000</v>
      </c>
      <c r="G21" s="2">
        <v>210000</v>
      </c>
      <c r="H21" s="2">
        <v>1210000</v>
      </c>
      <c r="I21" s="2">
        <v>260000</v>
      </c>
      <c r="J21" s="3">
        <v>450</v>
      </c>
      <c r="K21" s="6">
        <v>495</v>
      </c>
      <c r="L21" s="2">
        <v>94500</v>
      </c>
      <c r="M21" s="2">
        <v>117000</v>
      </c>
    </row>
    <row r="22" spans="1:13">
      <c r="A22" s="1">
        <v>14</v>
      </c>
      <c r="B22" s="1" t="s">
        <v>421</v>
      </c>
      <c r="C22" s="1" t="s">
        <v>1865</v>
      </c>
      <c r="D22" s="1" t="s">
        <v>292</v>
      </c>
      <c r="E22" s="3" t="s">
        <v>1866</v>
      </c>
      <c r="F22" s="2">
        <v>625000</v>
      </c>
      <c r="G22" s="2">
        <v>0</v>
      </c>
      <c r="H22" s="2">
        <v>625000</v>
      </c>
      <c r="I22" s="2">
        <v>100000</v>
      </c>
      <c r="J22" s="3">
        <v>180</v>
      </c>
      <c r="K22" s="6">
        <v>180</v>
      </c>
      <c r="L22" s="2">
        <v>0</v>
      </c>
      <c r="M22" s="2">
        <v>18000</v>
      </c>
    </row>
    <row r="23" spans="1:13">
      <c r="A23" s="1">
        <v>15</v>
      </c>
      <c r="B23" s="1" t="s">
        <v>422</v>
      </c>
      <c r="C23" s="1" t="s">
        <v>1620</v>
      </c>
      <c r="D23" s="1" t="s">
        <v>1846</v>
      </c>
      <c r="F23" s="2">
        <v>409250</v>
      </c>
      <c r="G23" s="2">
        <v>0</v>
      </c>
      <c r="H23" s="2">
        <v>409250</v>
      </c>
      <c r="I23" s="2">
        <v>81850</v>
      </c>
      <c r="J23" s="3">
        <v>240</v>
      </c>
      <c r="K23" s="6">
        <v>255</v>
      </c>
      <c r="L23" s="2">
        <v>0</v>
      </c>
      <c r="M23" s="2">
        <v>20871.75</v>
      </c>
    </row>
    <row r="24" spans="1:13">
      <c r="A24" s="1">
        <v>16</v>
      </c>
      <c r="B24" s="1" t="s">
        <v>1743</v>
      </c>
      <c r="C24" s="1" t="s">
        <v>1867</v>
      </c>
      <c r="D24" s="1" t="s">
        <v>292</v>
      </c>
      <c r="E24" s="3" t="s">
        <v>1723</v>
      </c>
      <c r="F24" s="2">
        <v>2535682</v>
      </c>
      <c r="G24" s="2">
        <v>0</v>
      </c>
      <c r="H24" s="2">
        <v>2535682</v>
      </c>
      <c r="I24" s="2">
        <v>800004</v>
      </c>
      <c r="J24" s="3">
        <v>210</v>
      </c>
      <c r="K24" s="6">
        <v>210</v>
      </c>
      <c r="L24" s="2">
        <v>0</v>
      </c>
      <c r="M24" s="2">
        <v>168000.84</v>
      </c>
    </row>
    <row r="25" spans="1:13">
      <c r="A25" s="1">
        <v>17</v>
      </c>
      <c r="B25" s="1" t="s">
        <v>1868</v>
      </c>
      <c r="C25" s="1" t="s">
        <v>1869</v>
      </c>
      <c r="D25" s="1" t="s">
        <v>292</v>
      </c>
      <c r="E25" s="3" t="s">
        <v>1866</v>
      </c>
      <c r="F25" s="2">
        <v>2414340</v>
      </c>
      <c r="G25" s="2">
        <v>252326</v>
      </c>
      <c r="H25" s="2">
        <v>2666666</v>
      </c>
      <c r="I25" s="2">
        <v>300000</v>
      </c>
      <c r="J25" s="3">
        <v>390</v>
      </c>
      <c r="K25" s="6">
        <v>390</v>
      </c>
      <c r="L25" s="2">
        <v>98407.14</v>
      </c>
      <c r="M25" s="2">
        <v>117000</v>
      </c>
    </row>
    <row r="26" spans="1:13">
      <c r="A26" s="1">
        <v>18</v>
      </c>
      <c r="B26" s="1" t="s">
        <v>1868</v>
      </c>
      <c r="C26" s="1" t="s">
        <v>1870</v>
      </c>
      <c r="D26" s="1" t="s">
        <v>283</v>
      </c>
      <c r="E26" s="3" t="s">
        <v>337</v>
      </c>
      <c r="F26" s="2">
        <v>1306020</v>
      </c>
      <c r="G26" s="2">
        <v>250000</v>
      </c>
      <c r="H26" s="2">
        <v>1556020</v>
      </c>
      <c r="I26" s="2">
        <v>700000</v>
      </c>
      <c r="J26" s="3">
        <v>100</v>
      </c>
      <c r="K26" s="6">
        <v>146.4</v>
      </c>
      <c r="L26" s="2">
        <v>25000</v>
      </c>
      <c r="M26" s="2">
        <v>70000</v>
      </c>
    </row>
    <row r="27" spans="1:13">
      <c r="A27" s="1">
        <v>19</v>
      </c>
      <c r="B27" s="1" t="s">
        <v>1871</v>
      </c>
      <c r="C27" s="1" t="s">
        <v>1872</v>
      </c>
      <c r="D27" s="1" t="s">
        <v>292</v>
      </c>
      <c r="E27" s="3" t="s">
        <v>1873</v>
      </c>
      <c r="F27" s="2">
        <v>2200000</v>
      </c>
      <c r="G27" s="2">
        <v>0</v>
      </c>
      <c r="H27" s="2">
        <v>2200000</v>
      </c>
      <c r="I27" s="2">
        <v>870000</v>
      </c>
      <c r="J27" s="3">
        <v>330</v>
      </c>
      <c r="K27" s="6">
        <v>330</v>
      </c>
      <c r="L27" s="2">
        <v>0</v>
      </c>
      <c r="M27" s="2">
        <v>287100</v>
      </c>
    </row>
    <row r="28" spans="1:13">
      <c r="A28" s="1">
        <v>20</v>
      </c>
      <c r="B28" s="1" t="s">
        <v>1871</v>
      </c>
      <c r="C28" s="1" t="s">
        <v>1874</v>
      </c>
      <c r="D28" s="1" t="s">
        <v>283</v>
      </c>
      <c r="E28" s="3" t="s">
        <v>337</v>
      </c>
      <c r="F28" s="2">
        <v>4634700</v>
      </c>
      <c r="G28" s="2">
        <v>2070000</v>
      </c>
      <c r="H28" s="2">
        <v>6704700</v>
      </c>
      <c r="I28" s="2">
        <v>2070000</v>
      </c>
      <c r="J28" s="3">
        <v>249.02</v>
      </c>
      <c r="K28" s="6">
        <v>350</v>
      </c>
      <c r="L28" s="2">
        <v>515471.4</v>
      </c>
      <c r="M28" s="2">
        <v>515471.4</v>
      </c>
    </row>
    <row r="29" spans="1:13">
      <c r="A29" s="1">
        <v>21</v>
      </c>
      <c r="B29" s="1" t="s">
        <v>812</v>
      </c>
      <c r="C29" s="1" t="s">
        <v>1875</v>
      </c>
      <c r="D29" s="1" t="s">
        <v>292</v>
      </c>
      <c r="F29" s="2">
        <v>825000</v>
      </c>
      <c r="G29" s="2">
        <v>0</v>
      </c>
      <c r="H29" s="2">
        <v>825000</v>
      </c>
      <c r="I29" s="4" t="s">
        <v>325</v>
      </c>
      <c r="J29" s="3" t="s">
        <v>325</v>
      </c>
      <c r="K29" s="6">
        <v>359</v>
      </c>
      <c r="L29" s="2">
        <v>0</v>
      </c>
      <c r="M29" s="2">
        <v>0</v>
      </c>
    </row>
    <row r="30" spans="1:13">
      <c r="A30" s="1">
        <v>22</v>
      </c>
      <c r="B30" s="1" t="s">
        <v>1460</v>
      </c>
      <c r="C30" s="1" t="s">
        <v>1876</v>
      </c>
      <c r="D30" s="1" t="s">
        <v>292</v>
      </c>
      <c r="E30" s="3" t="s">
        <v>1866</v>
      </c>
      <c r="F30" s="2">
        <v>5487930</v>
      </c>
      <c r="G30" s="2">
        <v>0</v>
      </c>
      <c r="H30" s="2">
        <v>5487930</v>
      </c>
      <c r="I30" s="2">
        <v>548793</v>
      </c>
      <c r="J30" s="3">
        <v>160</v>
      </c>
      <c r="K30" s="6">
        <v>160</v>
      </c>
      <c r="L30" s="2">
        <v>0</v>
      </c>
      <c r="M30" s="2">
        <v>87806.88</v>
      </c>
    </row>
    <row r="31" spans="1:13">
      <c r="A31" s="1">
        <v>23</v>
      </c>
      <c r="B31" s="1" t="s">
        <v>1460</v>
      </c>
      <c r="C31" s="1" t="s">
        <v>1877</v>
      </c>
      <c r="D31" s="1" t="s">
        <v>292</v>
      </c>
      <c r="E31" s="3" t="s">
        <v>1866</v>
      </c>
      <c r="F31" s="2">
        <v>750000</v>
      </c>
      <c r="G31" s="2">
        <v>0</v>
      </c>
      <c r="H31" s="2">
        <v>750000</v>
      </c>
      <c r="I31" s="2">
        <v>100000</v>
      </c>
      <c r="J31" s="3">
        <v>250</v>
      </c>
      <c r="K31" s="6">
        <v>250</v>
      </c>
      <c r="L31" s="2">
        <v>0</v>
      </c>
      <c r="M31" s="2">
        <v>25000</v>
      </c>
    </row>
    <row r="32" spans="1:13">
      <c r="A32" s="1">
        <v>24</v>
      </c>
      <c r="B32" s="1" t="s">
        <v>440</v>
      </c>
      <c r="C32" s="1" t="s">
        <v>1878</v>
      </c>
      <c r="D32" s="1" t="s">
        <v>292</v>
      </c>
      <c r="E32" s="3" t="s">
        <v>1707</v>
      </c>
      <c r="F32" s="2">
        <v>1989136</v>
      </c>
      <c r="G32" s="2">
        <v>0</v>
      </c>
      <c r="H32" s="2">
        <v>1989136</v>
      </c>
      <c r="I32" s="2">
        <v>298372</v>
      </c>
      <c r="J32" s="3">
        <v>270</v>
      </c>
      <c r="K32" s="6">
        <v>270</v>
      </c>
      <c r="L32" s="2">
        <v>0</v>
      </c>
      <c r="M32" s="2">
        <v>80560.44</v>
      </c>
    </row>
    <row r="33" spans="1:13">
      <c r="A33" s="1">
        <v>25</v>
      </c>
      <c r="B33" s="1" t="s">
        <v>442</v>
      </c>
      <c r="C33" s="1" t="s">
        <v>1879</v>
      </c>
      <c r="D33" s="1" t="s">
        <v>1846</v>
      </c>
      <c r="F33" s="2">
        <v>912500</v>
      </c>
      <c r="G33" s="2">
        <v>0</v>
      </c>
      <c r="H33" s="2">
        <v>912500</v>
      </c>
      <c r="I33" s="2">
        <v>91447</v>
      </c>
      <c r="J33" s="3">
        <v>150</v>
      </c>
      <c r="K33" s="6">
        <v>155</v>
      </c>
      <c r="L33" s="2">
        <v>0</v>
      </c>
      <c r="M33" s="2">
        <v>14174.285</v>
      </c>
    </row>
    <row r="34" spans="1:13">
      <c r="A34" s="1">
        <v>26</v>
      </c>
      <c r="B34" s="1" t="s">
        <v>1146</v>
      </c>
      <c r="C34" s="1" t="s">
        <v>1880</v>
      </c>
      <c r="D34" s="1" t="s">
        <v>324</v>
      </c>
      <c r="F34" s="2">
        <v>7670882</v>
      </c>
      <c r="G34" s="2">
        <v>0</v>
      </c>
      <c r="H34" s="2">
        <v>7670882</v>
      </c>
      <c r="I34" s="4" t="s">
        <v>325</v>
      </c>
      <c r="J34" s="3" t="s">
        <v>325</v>
      </c>
      <c r="K34" s="6">
        <v>1299</v>
      </c>
      <c r="L34" s="2">
        <v>0</v>
      </c>
      <c r="M34" s="2">
        <v>0</v>
      </c>
    </row>
    <row r="35" spans="1:13">
      <c r="A35" s="1">
        <v>27</v>
      </c>
      <c r="B35" s="1" t="s">
        <v>1146</v>
      </c>
      <c r="C35" s="1" t="s">
        <v>1881</v>
      </c>
      <c r="D35" s="1" t="s">
        <v>324</v>
      </c>
      <c r="F35" s="2">
        <v>7670882</v>
      </c>
      <c r="G35" s="2">
        <v>0</v>
      </c>
      <c r="H35" s="2">
        <v>7670882</v>
      </c>
      <c r="I35" s="4" t="s">
        <v>325</v>
      </c>
      <c r="J35" s="3" t="s">
        <v>325</v>
      </c>
      <c r="K35" s="6">
        <v>210</v>
      </c>
      <c r="L35" s="2">
        <v>0</v>
      </c>
      <c r="M35" s="2">
        <v>0</v>
      </c>
    </row>
    <row r="36" spans="1:13">
      <c r="A36" s="1">
        <v>28</v>
      </c>
      <c r="B36" s="1" t="s">
        <v>446</v>
      </c>
      <c r="C36" s="1" t="s">
        <v>1882</v>
      </c>
      <c r="D36" s="1" t="s">
        <v>283</v>
      </c>
      <c r="E36" s="3" t="s">
        <v>327</v>
      </c>
      <c r="F36" s="2">
        <v>997397</v>
      </c>
      <c r="G36" s="2">
        <v>250000</v>
      </c>
      <c r="H36" s="2">
        <v>1247397</v>
      </c>
      <c r="I36" s="4">
        <v>500000</v>
      </c>
      <c r="J36" s="3">
        <v>265</v>
      </c>
      <c r="K36" s="6">
        <v>260</v>
      </c>
      <c r="L36" s="2">
        <v>66250</v>
      </c>
      <c r="M36" s="2">
        <v>132500</v>
      </c>
    </row>
    <row r="37" spans="1:13">
      <c r="A37" s="1">
        <v>29</v>
      </c>
      <c r="B37" s="1" t="s">
        <v>448</v>
      </c>
      <c r="C37" s="1" t="s">
        <v>1883</v>
      </c>
      <c r="D37" s="1" t="s">
        <v>292</v>
      </c>
      <c r="E37" s="3" t="s">
        <v>1866</v>
      </c>
      <c r="F37" s="2">
        <v>2000000</v>
      </c>
      <c r="G37" s="2">
        <v>222300</v>
      </c>
      <c r="H37" s="2">
        <v>2222300</v>
      </c>
      <c r="I37" s="2">
        <v>222300</v>
      </c>
      <c r="J37" s="3">
        <v>250</v>
      </c>
      <c r="K37" s="6">
        <v>250</v>
      </c>
      <c r="L37" s="2">
        <v>55575</v>
      </c>
      <c r="M37" s="2">
        <v>55575</v>
      </c>
    </row>
    <row r="38" spans="1:13">
      <c r="A38" s="1">
        <v>30</v>
      </c>
      <c r="B38" s="1" t="s">
        <v>452</v>
      </c>
      <c r="C38" s="1" t="s">
        <v>1884</v>
      </c>
      <c r="D38" s="1" t="s">
        <v>324</v>
      </c>
      <c r="E38" s="3" t="s">
        <v>1723</v>
      </c>
      <c r="F38" s="2">
        <v>51388930</v>
      </c>
      <c r="G38" s="2">
        <v>0</v>
      </c>
      <c r="H38" s="2">
        <v>51388930</v>
      </c>
      <c r="I38" s="2">
        <v>8143407</v>
      </c>
      <c r="J38" s="3">
        <v>118.02</v>
      </c>
      <c r="K38" s="6">
        <v>161</v>
      </c>
      <c r="L38" s="2">
        <v>0</v>
      </c>
      <c r="M38" s="2">
        <v>961084.89413999999</v>
      </c>
    </row>
    <row r="39" spans="1:13">
      <c r="A39" s="1">
        <v>31</v>
      </c>
      <c r="B39" s="1" t="s">
        <v>1480</v>
      </c>
      <c r="C39" s="1" t="s">
        <v>1885</v>
      </c>
      <c r="D39" s="1" t="s">
        <v>292</v>
      </c>
      <c r="E39" s="3" t="s">
        <v>1849</v>
      </c>
      <c r="F39" s="2">
        <v>1000000</v>
      </c>
      <c r="G39" s="2">
        <v>0</v>
      </c>
      <c r="H39" s="2">
        <v>1000000</v>
      </c>
      <c r="I39" s="2">
        <v>100000</v>
      </c>
      <c r="J39" s="3">
        <v>140</v>
      </c>
      <c r="K39" s="6">
        <v>155</v>
      </c>
      <c r="L39" s="2">
        <v>0</v>
      </c>
      <c r="M39" s="2">
        <v>15500</v>
      </c>
    </row>
    <row r="40" spans="1:13">
      <c r="A40" s="1">
        <v>32</v>
      </c>
      <c r="B40" s="1" t="s">
        <v>1483</v>
      </c>
      <c r="C40" s="1" t="s">
        <v>1886</v>
      </c>
      <c r="D40" s="1" t="s">
        <v>283</v>
      </c>
      <c r="E40" s="3" t="s">
        <v>337</v>
      </c>
      <c r="F40" s="2">
        <v>804996</v>
      </c>
      <c r="G40" s="2">
        <v>300000</v>
      </c>
      <c r="H40" s="2">
        <v>1104996</v>
      </c>
      <c r="I40" s="2">
        <v>300000</v>
      </c>
      <c r="J40" s="3">
        <v>110</v>
      </c>
      <c r="K40" s="6">
        <v>90</v>
      </c>
      <c r="L40" s="2">
        <v>33000</v>
      </c>
      <c r="M40" s="2">
        <v>33000</v>
      </c>
    </row>
    <row r="41" spans="1:13">
      <c r="A41" s="1">
        <v>33</v>
      </c>
      <c r="B41" s="1" t="s">
        <v>516</v>
      </c>
      <c r="C41" s="1" t="s">
        <v>1887</v>
      </c>
      <c r="D41" s="1" t="s">
        <v>283</v>
      </c>
      <c r="E41" s="3" t="s">
        <v>327</v>
      </c>
      <c r="F41" s="2">
        <v>1344657</v>
      </c>
      <c r="G41" s="2">
        <v>306748</v>
      </c>
      <c r="H41" s="2">
        <v>1651405</v>
      </c>
      <c r="I41" s="2">
        <v>306748</v>
      </c>
      <c r="J41" s="3">
        <v>163</v>
      </c>
      <c r="K41" s="6">
        <v>163</v>
      </c>
      <c r="L41" s="2">
        <v>49999.923999999999</v>
      </c>
      <c r="M41" s="2">
        <v>49999.923999999999</v>
      </c>
    </row>
    <row r="42" spans="1:13">
      <c r="A42" s="1">
        <v>34</v>
      </c>
      <c r="B42" s="1" t="s">
        <v>518</v>
      </c>
      <c r="C42" s="1" t="s">
        <v>1888</v>
      </c>
      <c r="D42" s="1" t="s">
        <v>283</v>
      </c>
      <c r="E42" s="3" t="s">
        <v>337</v>
      </c>
      <c r="F42" s="2">
        <v>18733906</v>
      </c>
      <c r="G42" s="2">
        <v>10831721</v>
      </c>
      <c r="H42" s="2">
        <v>29565627</v>
      </c>
      <c r="I42" s="2">
        <v>10831721</v>
      </c>
      <c r="J42" s="3">
        <v>5.17</v>
      </c>
      <c r="K42" s="6">
        <v>5.65</v>
      </c>
      <c r="L42" s="2">
        <v>55999.99757</v>
      </c>
      <c r="M42" s="2">
        <v>55999.99757</v>
      </c>
    </row>
    <row r="43" spans="1:13">
      <c r="A43" s="1">
        <v>35</v>
      </c>
      <c r="B43" s="1" t="s">
        <v>520</v>
      </c>
      <c r="C43" s="1" t="s">
        <v>1889</v>
      </c>
      <c r="D43" s="1" t="s">
        <v>283</v>
      </c>
      <c r="E43" s="3" t="s">
        <v>327</v>
      </c>
      <c r="F43" s="2">
        <v>710227</v>
      </c>
      <c r="G43" s="2">
        <v>263158</v>
      </c>
      <c r="H43" s="2">
        <v>973385</v>
      </c>
      <c r="I43" s="2">
        <v>343157</v>
      </c>
      <c r="J43" s="3">
        <v>190</v>
      </c>
      <c r="K43" s="6">
        <v>201</v>
      </c>
      <c r="L43" s="2">
        <v>50000.02</v>
      </c>
      <c r="M43" s="2">
        <v>65199.83</v>
      </c>
    </row>
    <row r="44" spans="1:13">
      <c r="A44" s="1">
        <v>36</v>
      </c>
      <c r="B44" s="1" t="s">
        <v>1029</v>
      </c>
      <c r="C44" s="1" t="s">
        <v>1890</v>
      </c>
      <c r="D44" s="1" t="s">
        <v>292</v>
      </c>
      <c r="E44" s="3" t="s">
        <v>1849</v>
      </c>
      <c r="F44" s="2">
        <v>1000000</v>
      </c>
      <c r="G44" s="2">
        <v>0</v>
      </c>
      <c r="H44" s="2">
        <v>1000000</v>
      </c>
      <c r="I44" s="2">
        <v>100000</v>
      </c>
      <c r="J44" s="3">
        <v>100</v>
      </c>
      <c r="K44" s="6">
        <v>125</v>
      </c>
      <c r="L44" s="2">
        <v>0</v>
      </c>
      <c r="M44" s="2">
        <v>12500</v>
      </c>
    </row>
    <row r="45" spans="1:13">
      <c r="A45" s="1">
        <v>37</v>
      </c>
      <c r="B45" s="1" t="s">
        <v>556</v>
      </c>
      <c r="C45" s="1" t="s">
        <v>1891</v>
      </c>
      <c r="D45" s="1" t="s">
        <v>292</v>
      </c>
      <c r="E45" s="3" t="s">
        <v>1849</v>
      </c>
      <c r="F45" s="2">
        <v>701505</v>
      </c>
      <c r="G45" s="2">
        <v>123795</v>
      </c>
      <c r="H45" s="2">
        <v>825300</v>
      </c>
      <c r="I45" s="2">
        <v>206325</v>
      </c>
      <c r="J45" s="3">
        <v>210</v>
      </c>
      <c r="K45" s="6">
        <v>225</v>
      </c>
      <c r="L45" s="2">
        <v>27853.875</v>
      </c>
      <c r="M45" s="2">
        <v>46423.125</v>
      </c>
    </row>
    <row r="46" spans="1:13">
      <c r="A46" s="1">
        <v>38</v>
      </c>
      <c r="B46" s="1" t="s">
        <v>740</v>
      </c>
      <c r="C46" s="1" t="s">
        <v>1892</v>
      </c>
      <c r="D46" s="1" t="s">
        <v>292</v>
      </c>
      <c r="E46" s="3" t="s">
        <v>1849</v>
      </c>
      <c r="F46" s="2">
        <v>1020500</v>
      </c>
      <c r="G46" s="2">
        <v>0</v>
      </c>
      <c r="H46" s="2">
        <v>1020500</v>
      </c>
      <c r="I46" s="2">
        <v>102050</v>
      </c>
      <c r="J46" s="3">
        <v>110</v>
      </c>
      <c r="K46" s="6">
        <v>116</v>
      </c>
      <c r="L46" s="2">
        <v>0</v>
      </c>
      <c r="M46" s="2">
        <v>11837.8</v>
      </c>
    </row>
    <row r="47" spans="1:13">
      <c r="A47" s="1">
        <v>39</v>
      </c>
      <c r="B47" s="1" t="s">
        <v>1893</v>
      </c>
      <c r="C47" s="1" t="s">
        <v>1894</v>
      </c>
      <c r="D47" s="1" t="s">
        <v>293</v>
      </c>
      <c r="F47" s="2">
        <v>145000</v>
      </c>
      <c r="G47" s="2">
        <v>0</v>
      </c>
      <c r="H47" s="2">
        <v>145000</v>
      </c>
      <c r="I47" s="2">
        <v>58000</v>
      </c>
      <c r="J47" s="3">
        <v>80</v>
      </c>
      <c r="K47" s="6">
        <v>80</v>
      </c>
      <c r="L47" s="2">
        <v>0</v>
      </c>
      <c r="M47" s="2">
        <v>4640</v>
      </c>
    </row>
    <row r="48" spans="1:13">
      <c r="A48" s="1">
        <v>40</v>
      </c>
      <c r="B48" s="1" t="s">
        <v>563</v>
      </c>
      <c r="C48" s="1" t="s">
        <v>1895</v>
      </c>
      <c r="D48" s="1" t="s">
        <v>292</v>
      </c>
      <c r="E48" s="3" t="s">
        <v>1849</v>
      </c>
      <c r="F48" s="2">
        <v>1731200</v>
      </c>
      <c r="G48" s="2">
        <v>236072</v>
      </c>
      <c r="H48" s="2">
        <v>1967272</v>
      </c>
      <c r="I48" s="2">
        <v>236072</v>
      </c>
      <c r="J48" s="3">
        <v>160</v>
      </c>
      <c r="K48" s="6">
        <v>170</v>
      </c>
      <c r="L48" s="2">
        <v>40132.239999999998</v>
      </c>
      <c r="M48" s="2">
        <v>40132.239999999998</v>
      </c>
    </row>
    <row r="49" spans="1:13">
      <c r="A49" s="1">
        <v>41</v>
      </c>
      <c r="B49" s="1" t="s">
        <v>563</v>
      </c>
      <c r="C49" s="1" t="s">
        <v>1896</v>
      </c>
      <c r="D49" s="1" t="s">
        <v>293</v>
      </c>
      <c r="F49" s="2">
        <v>160000</v>
      </c>
      <c r="G49" s="2">
        <v>0</v>
      </c>
      <c r="H49" s="2">
        <v>160000</v>
      </c>
      <c r="I49" s="2">
        <v>4000</v>
      </c>
      <c r="J49" s="3">
        <v>50</v>
      </c>
      <c r="K49" s="6">
        <v>50</v>
      </c>
      <c r="L49" s="2">
        <v>0</v>
      </c>
      <c r="M49" s="2">
        <v>200</v>
      </c>
    </row>
    <row r="50" spans="1:13">
      <c r="A50" s="1">
        <v>42</v>
      </c>
      <c r="B50" s="1" t="s">
        <v>1527</v>
      </c>
      <c r="C50" s="1" t="s">
        <v>1897</v>
      </c>
      <c r="D50" s="1" t="s">
        <v>292</v>
      </c>
      <c r="E50" s="3" t="s">
        <v>1849</v>
      </c>
      <c r="F50" s="2">
        <v>4500000</v>
      </c>
      <c r="G50" s="2">
        <v>500000</v>
      </c>
      <c r="H50" s="2">
        <v>5000000</v>
      </c>
      <c r="I50" s="2">
        <v>700000</v>
      </c>
      <c r="J50" s="3">
        <v>120</v>
      </c>
      <c r="K50" s="6">
        <v>125</v>
      </c>
      <c r="L50" s="2">
        <v>62500</v>
      </c>
      <c r="M50" s="2">
        <v>87500</v>
      </c>
    </row>
    <row r="51" spans="1:13">
      <c r="A51" s="1">
        <v>43</v>
      </c>
      <c r="B51" s="1" t="s">
        <v>1786</v>
      </c>
      <c r="C51" s="1" t="s">
        <v>1898</v>
      </c>
      <c r="D51" s="1" t="s">
        <v>292</v>
      </c>
      <c r="E51" s="3" t="s">
        <v>1849</v>
      </c>
      <c r="F51" s="2">
        <v>3309000</v>
      </c>
      <c r="G51" s="2">
        <v>330900</v>
      </c>
      <c r="H51" s="2">
        <v>3639900</v>
      </c>
      <c r="I51" s="2">
        <v>520000</v>
      </c>
      <c r="J51" s="3">
        <v>170</v>
      </c>
      <c r="K51" s="6">
        <v>190</v>
      </c>
      <c r="L51" s="2">
        <v>62871</v>
      </c>
      <c r="M51" s="2">
        <v>98800</v>
      </c>
    </row>
    <row r="52" spans="1:13">
      <c r="A52" s="1">
        <v>44</v>
      </c>
      <c r="B52" s="1" t="s">
        <v>574</v>
      </c>
      <c r="C52" s="1" t="s">
        <v>1899</v>
      </c>
      <c r="D52" s="1" t="s">
        <v>292</v>
      </c>
      <c r="E52" s="3" t="s">
        <v>1849</v>
      </c>
      <c r="F52" s="2">
        <v>876860</v>
      </c>
      <c r="G52" s="2">
        <v>123140</v>
      </c>
      <c r="H52" s="2">
        <v>1000000</v>
      </c>
      <c r="I52" s="2">
        <v>123140</v>
      </c>
      <c r="J52" s="3">
        <v>240</v>
      </c>
      <c r="K52" s="6">
        <v>270</v>
      </c>
      <c r="L52" s="2">
        <v>33247.800000000003</v>
      </c>
      <c r="M52" s="2">
        <v>33247.800000000003</v>
      </c>
    </row>
    <row r="53" spans="1:13">
      <c r="A53" s="1">
        <v>45</v>
      </c>
      <c r="B53" s="1" t="s">
        <v>1212</v>
      </c>
      <c r="C53" s="1" t="s">
        <v>1900</v>
      </c>
      <c r="D53" s="1" t="s">
        <v>292</v>
      </c>
      <c r="E53" s="3" t="s">
        <v>1849</v>
      </c>
      <c r="F53" s="2">
        <v>1262875</v>
      </c>
      <c r="G53" s="2">
        <v>0</v>
      </c>
      <c r="H53" s="2">
        <v>1262875</v>
      </c>
      <c r="I53" s="2">
        <v>249303</v>
      </c>
      <c r="J53" s="3">
        <v>209</v>
      </c>
      <c r="K53" s="6">
        <v>225</v>
      </c>
      <c r="L53" s="2">
        <v>0</v>
      </c>
      <c r="M53" s="2">
        <v>56093.175000000003</v>
      </c>
    </row>
    <row r="54" spans="1:13">
      <c r="A54" s="1">
        <v>46</v>
      </c>
      <c r="B54" s="1" t="s">
        <v>1537</v>
      </c>
      <c r="C54" s="1" t="s">
        <v>1901</v>
      </c>
      <c r="D54" s="1" t="s">
        <v>283</v>
      </c>
      <c r="E54" s="3" t="s">
        <v>327</v>
      </c>
      <c r="F54" s="2">
        <v>435960</v>
      </c>
      <c r="G54" s="2">
        <v>162000</v>
      </c>
      <c r="H54" s="2">
        <v>597960</v>
      </c>
      <c r="I54" s="2">
        <v>213000</v>
      </c>
      <c r="J54" s="3">
        <v>210</v>
      </c>
      <c r="K54" s="6">
        <v>215</v>
      </c>
      <c r="L54" s="2">
        <v>34020</v>
      </c>
      <c r="M54" s="2">
        <v>44730</v>
      </c>
    </row>
    <row r="55" spans="1:13">
      <c r="A55" s="1">
        <v>47</v>
      </c>
      <c r="B55" s="1" t="s">
        <v>1798</v>
      </c>
      <c r="C55" s="1" t="s">
        <v>1902</v>
      </c>
      <c r="D55" s="1" t="s">
        <v>292</v>
      </c>
      <c r="E55" s="3" t="s">
        <v>1707</v>
      </c>
      <c r="F55" s="2">
        <v>1040062</v>
      </c>
      <c r="G55" s="2">
        <v>100000</v>
      </c>
      <c r="H55" s="2">
        <v>1140062</v>
      </c>
      <c r="I55" s="2">
        <v>247639</v>
      </c>
      <c r="J55" s="3">
        <v>265</v>
      </c>
      <c r="K55" s="6">
        <v>265</v>
      </c>
      <c r="L55" s="2">
        <v>26500</v>
      </c>
      <c r="M55" s="2">
        <v>65624.335000000006</v>
      </c>
    </row>
    <row r="56" spans="1:13">
      <c r="A56" s="1">
        <v>48</v>
      </c>
      <c r="B56" s="1" t="s">
        <v>1058</v>
      </c>
      <c r="C56" s="1" t="s">
        <v>1903</v>
      </c>
      <c r="D56" s="1" t="s">
        <v>293</v>
      </c>
      <c r="F56" s="2">
        <v>810480</v>
      </c>
      <c r="G56" s="2">
        <v>0</v>
      </c>
      <c r="H56" s="2">
        <v>810480</v>
      </c>
      <c r="I56" s="2">
        <v>30115</v>
      </c>
      <c r="J56" s="3">
        <v>160</v>
      </c>
      <c r="K56" s="6">
        <v>160</v>
      </c>
      <c r="L56" s="2">
        <v>0</v>
      </c>
      <c r="M56" s="2">
        <v>4818.3999999999996</v>
      </c>
    </row>
    <row r="57" spans="1:13">
      <c r="A57" s="1">
        <v>49</v>
      </c>
      <c r="B57" s="1" t="s">
        <v>1904</v>
      </c>
      <c r="C57" s="1" t="s">
        <v>1905</v>
      </c>
      <c r="D57" s="1" t="s">
        <v>283</v>
      </c>
      <c r="E57" s="3" t="s">
        <v>337</v>
      </c>
      <c r="F57" s="2">
        <v>15045836</v>
      </c>
      <c r="G57" s="2">
        <v>1000000</v>
      </c>
      <c r="H57" s="2">
        <v>16045836</v>
      </c>
      <c r="I57" s="2">
        <v>1000000</v>
      </c>
      <c r="J57" s="3">
        <v>49</v>
      </c>
      <c r="K57" s="6">
        <v>55</v>
      </c>
      <c r="L57" s="2">
        <v>49000</v>
      </c>
      <c r="M57" s="2">
        <v>49000</v>
      </c>
    </row>
    <row r="58" spans="1:13">
      <c r="A58" s="1">
        <v>50</v>
      </c>
      <c r="B58" s="1" t="s">
        <v>1904</v>
      </c>
      <c r="C58" s="1" t="s">
        <v>1906</v>
      </c>
      <c r="D58" s="1" t="s">
        <v>283</v>
      </c>
      <c r="E58" s="3" t="s">
        <v>327</v>
      </c>
      <c r="F58" s="2">
        <v>804410</v>
      </c>
      <c r="G58" s="2">
        <v>350000</v>
      </c>
      <c r="H58" s="2">
        <v>1154410</v>
      </c>
      <c r="I58" s="2">
        <v>471160</v>
      </c>
      <c r="J58" s="3">
        <v>82</v>
      </c>
      <c r="K58" s="6">
        <v>82.9</v>
      </c>
      <c r="L58" s="2">
        <v>28700</v>
      </c>
      <c r="M58" s="2">
        <v>38635.120000000003</v>
      </c>
    </row>
    <row r="59" spans="1:13">
      <c r="A59" s="1">
        <v>51</v>
      </c>
      <c r="B59" s="1" t="s">
        <v>1907</v>
      </c>
      <c r="C59" s="1" t="s">
        <v>1908</v>
      </c>
      <c r="D59" s="1" t="s">
        <v>324</v>
      </c>
      <c r="E59" s="3" t="s">
        <v>1723</v>
      </c>
      <c r="F59" s="2">
        <v>17000000</v>
      </c>
      <c r="G59" s="2">
        <v>0</v>
      </c>
      <c r="H59" s="2">
        <v>17000000</v>
      </c>
      <c r="I59" s="2">
        <v>6800000</v>
      </c>
      <c r="J59" s="3">
        <v>127</v>
      </c>
      <c r="K59" s="6">
        <v>139</v>
      </c>
      <c r="L59" s="2">
        <v>0</v>
      </c>
      <c r="M59" s="2">
        <v>863600</v>
      </c>
    </row>
    <row r="60" spans="1:13">
      <c r="A60" s="1">
        <v>52</v>
      </c>
      <c r="B60" s="1" t="s">
        <v>1233</v>
      </c>
      <c r="C60" s="1" t="s">
        <v>1174</v>
      </c>
      <c r="D60" s="1" t="s">
        <v>293</v>
      </c>
      <c r="F60" s="2">
        <v>572000</v>
      </c>
      <c r="G60" s="2">
        <v>0</v>
      </c>
      <c r="H60" s="2">
        <v>572000</v>
      </c>
      <c r="I60" s="2">
        <v>85800</v>
      </c>
      <c r="J60" s="3">
        <v>87</v>
      </c>
      <c r="K60" s="6">
        <v>91.5</v>
      </c>
      <c r="L60" s="2">
        <v>0</v>
      </c>
      <c r="M60" s="2">
        <v>7850.7</v>
      </c>
    </row>
    <row r="61" spans="1:13">
      <c r="A61" s="1">
        <v>53</v>
      </c>
      <c r="B61" s="1" t="s">
        <v>1804</v>
      </c>
      <c r="C61" s="1" t="s">
        <v>1909</v>
      </c>
      <c r="D61" s="1" t="s">
        <v>292</v>
      </c>
      <c r="E61" s="3" t="s">
        <v>1849</v>
      </c>
      <c r="F61" s="2">
        <v>2040000</v>
      </c>
      <c r="G61" s="2">
        <v>0</v>
      </c>
      <c r="H61" s="2">
        <v>2040000</v>
      </c>
      <c r="I61" s="2">
        <v>204000</v>
      </c>
      <c r="J61" s="3">
        <v>70</v>
      </c>
      <c r="K61" s="6">
        <v>80</v>
      </c>
      <c r="L61" s="2">
        <v>0</v>
      </c>
      <c r="M61" s="2">
        <v>16320</v>
      </c>
    </row>
    <row r="62" spans="1:13">
      <c r="A62" s="1">
        <v>54</v>
      </c>
      <c r="B62" s="1" t="s">
        <v>1910</v>
      </c>
      <c r="C62" s="1" t="s">
        <v>1911</v>
      </c>
      <c r="D62" s="1" t="s">
        <v>292</v>
      </c>
      <c r="F62" s="2">
        <v>571240</v>
      </c>
      <c r="G62" s="2">
        <v>0</v>
      </c>
      <c r="H62" s="2">
        <v>571240</v>
      </c>
      <c r="I62" s="4" t="s">
        <v>325</v>
      </c>
      <c r="J62" s="3" t="s">
        <v>325</v>
      </c>
      <c r="K62" s="6">
        <v>425</v>
      </c>
      <c r="L62" s="2">
        <v>0</v>
      </c>
      <c r="M62" s="2">
        <v>0</v>
      </c>
    </row>
    <row r="63" spans="1:13">
      <c r="A63" s="1">
        <v>55</v>
      </c>
      <c r="B63" s="1" t="s">
        <v>755</v>
      </c>
      <c r="C63" s="1" t="s">
        <v>1912</v>
      </c>
      <c r="D63" s="1" t="s">
        <v>293</v>
      </c>
      <c r="F63" s="2">
        <v>500000</v>
      </c>
      <c r="G63" s="2">
        <v>0</v>
      </c>
      <c r="H63" s="2">
        <v>500000</v>
      </c>
      <c r="I63" s="4">
        <v>30000</v>
      </c>
      <c r="J63" s="3">
        <v>250</v>
      </c>
      <c r="K63" s="6">
        <v>250</v>
      </c>
      <c r="L63" s="2">
        <v>0</v>
      </c>
      <c r="M63" s="2">
        <v>7500</v>
      </c>
    </row>
    <row r="64" spans="1:13">
      <c r="A64" s="1">
        <v>56</v>
      </c>
      <c r="B64" s="1" t="s">
        <v>757</v>
      </c>
      <c r="C64" s="1" t="s">
        <v>1913</v>
      </c>
      <c r="D64" s="1" t="s">
        <v>292</v>
      </c>
      <c r="E64" s="3" t="s">
        <v>1723</v>
      </c>
      <c r="F64" s="2">
        <v>9466000</v>
      </c>
      <c r="G64" s="2">
        <v>1150000</v>
      </c>
      <c r="H64" s="2">
        <v>10616000</v>
      </c>
      <c r="I64" s="2">
        <v>3100000</v>
      </c>
      <c r="J64" s="3">
        <v>177</v>
      </c>
      <c r="K64" s="6">
        <v>194</v>
      </c>
      <c r="L64" s="2">
        <v>223100</v>
      </c>
      <c r="M64" s="2">
        <v>548700</v>
      </c>
    </row>
    <row r="65" spans="1:13">
      <c r="A65" s="1">
        <v>57</v>
      </c>
      <c r="B65" s="1" t="s">
        <v>1914</v>
      </c>
      <c r="C65" s="1" t="s">
        <v>1915</v>
      </c>
      <c r="D65" s="1" t="s">
        <v>292</v>
      </c>
      <c r="E65" s="3" t="s">
        <v>1849</v>
      </c>
      <c r="F65" s="2">
        <v>905618</v>
      </c>
      <c r="G65" s="2">
        <v>222300</v>
      </c>
      <c r="H65" s="2">
        <v>1127918</v>
      </c>
      <c r="I65" s="2">
        <v>169187</v>
      </c>
      <c r="J65" s="3">
        <v>180</v>
      </c>
      <c r="K65" s="6">
        <v>190</v>
      </c>
      <c r="L65" s="2">
        <v>42237</v>
      </c>
      <c r="M65" s="2">
        <v>32145.53</v>
      </c>
    </row>
    <row r="66" spans="1:13">
      <c r="A66" s="1">
        <v>58</v>
      </c>
      <c r="B66" s="1" t="s">
        <v>1916</v>
      </c>
      <c r="C66" s="1" t="s">
        <v>1917</v>
      </c>
      <c r="D66" s="1" t="s">
        <v>292</v>
      </c>
      <c r="E66" s="3" t="s">
        <v>1866</v>
      </c>
      <c r="F66" s="2">
        <v>3000000</v>
      </c>
      <c r="G66" s="2">
        <v>0</v>
      </c>
      <c r="H66" s="2">
        <v>3000000</v>
      </c>
      <c r="I66" s="2">
        <v>600000</v>
      </c>
      <c r="J66" s="3">
        <v>255</v>
      </c>
      <c r="K66" s="6">
        <v>255</v>
      </c>
      <c r="L66" s="2">
        <v>0</v>
      </c>
      <c r="M66" s="2">
        <v>153000</v>
      </c>
    </row>
    <row r="67" spans="1:13">
      <c r="A67" s="1">
        <v>59</v>
      </c>
      <c r="B67" s="1" t="s">
        <v>1916</v>
      </c>
      <c r="C67" s="1" t="s">
        <v>1918</v>
      </c>
      <c r="D67" s="1" t="s">
        <v>283</v>
      </c>
      <c r="E67" s="3" t="s">
        <v>327</v>
      </c>
      <c r="F67" s="2">
        <v>801216</v>
      </c>
      <c r="G67" s="2">
        <v>401000</v>
      </c>
      <c r="H67" s="2">
        <v>1202216</v>
      </c>
      <c r="I67" s="2">
        <v>537000</v>
      </c>
      <c r="J67" s="3">
        <v>60</v>
      </c>
      <c r="K67" s="6">
        <v>60</v>
      </c>
      <c r="L67" s="2">
        <v>24060</v>
      </c>
      <c r="M67" s="2">
        <v>32220</v>
      </c>
    </row>
    <row r="68" spans="1:13">
      <c r="A68" s="1">
        <v>60</v>
      </c>
      <c r="B68" s="1" t="s">
        <v>1919</v>
      </c>
      <c r="C68" s="1" t="s">
        <v>1920</v>
      </c>
      <c r="D68" s="1" t="s">
        <v>292</v>
      </c>
      <c r="E68" s="3" t="s">
        <v>1873</v>
      </c>
      <c r="F68" s="2">
        <v>6107400</v>
      </c>
      <c r="G68" s="2">
        <v>0</v>
      </c>
      <c r="H68" s="2">
        <v>6107400</v>
      </c>
      <c r="I68" s="2">
        <v>2925000</v>
      </c>
      <c r="J68" s="3">
        <v>180</v>
      </c>
      <c r="K68" s="6">
        <v>180</v>
      </c>
      <c r="L68" s="2">
        <v>0</v>
      </c>
      <c r="M68" s="2">
        <v>526500</v>
      </c>
    </row>
    <row r="69" spans="1:13">
      <c r="A69" s="1">
        <v>61</v>
      </c>
      <c r="B69" s="1" t="s">
        <v>1919</v>
      </c>
      <c r="C69" s="1" t="s">
        <v>1921</v>
      </c>
      <c r="D69" s="1" t="s">
        <v>283</v>
      </c>
      <c r="E69" s="3" t="s">
        <v>327</v>
      </c>
      <c r="F69" s="2">
        <v>724080</v>
      </c>
      <c r="G69" s="2">
        <v>115900</v>
      </c>
      <c r="H69" s="2">
        <v>839980</v>
      </c>
      <c r="I69" s="2">
        <v>165000</v>
      </c>
      <c r="J69" s="3">
        <v>105</v>
      </c>
      <c r="K69" s="6">
        <v>105</v>
      </c>
      <c r="L69" s="2">
        <v>12169.5</v>
      </c>
      <c r="M69" s="2">
        <v>17325</v>
      </c>
    </row>
    <row r="70" spans="1:13">
      <c r="A70" s="1">
        <v>62</v>
      </c>
      <c r="B70" s="1" t="s">
        <v>894</v>
      </c>
      <c r="C70" s="1" t="s">
        <v>1922</v>
      </c>
      <c r="D70" s="1" t="s">
        <v>292</v>
      </c>
      <c r="E70" s="3" t="s">
        <v>1849</v>
      </c>
      <c r="F70" s="2">
        <v>800000</v>
      </c>
      <c r="G70" s="2">
        <v>0</v>
      </c>
      <c r="H70" s="2">
        <v>800000</v>
      </c>
      <c r="I70" s="2">
        <v>163802</v>
      </c>
      <c r="J70" s="3">
        <v>100</v>
      </c>
      <c r="K70" s="6">
        <v>115</v>
      </c>
      <c r="L70" s="2">
        <v>0</v>
      </c>
      <c r="M70" s="2">
        <v>18837.23</v>
      </c>
    </row>
    <row r="71" spans="1:13">
      <c r="A71" s="1">
        <v>63</v>
      </c>
      <c r="B71" s="1" t="s">
        <v>894</v>
      </c>
      <c r="C71" s="1" t="s">
        <v>1923</v>
      </c>
      <c r="D71" s="1" t="s">
        <v>293</v>
      </c>
      <c r="F71" s="2">
        <v>437500</v>
      </c>
      <c r="G71" s="2">
        <v>0</v>
      </c>
      <c r="H71" s="2">
        <v>437500</v>
      </c>
      <c r="I71" s="2">
        <v>65000</v>
      </c>
      <c r="J71" s="3">
        <v>280</v>
      </c>
      <c r="K71" s="6">
        <v>280</v>
      </c>
      <c r="L71" s="2">
        <v>0</v>
      </c>
      <c r="M71" s="2">
        <v>18200</v>
      </c>
    </row>
    <row r="72" spans="1:13">
      <c r="A72" s="1">
        <v>64</v>
      </c>
      <c r="B72" s="1" t="s">
        <v>890</v>
      </c>
      <c r="C72" s="1" t="s">
        <v>1924</v>
      </c>
      <c r="D72" s="1" t="s">
        <v>292</v>
      </c>
      <c r="E72" s="3" t="s">
        <v>1866</v>
      </c>
      <c r="F72" s="2">
        <v>1392050</v>
      </c>
      <c r="G72" s="2">
        <v>0</v>
      </c>
      <c r="H72" s="2">
        <v>1392050</v>
      </c>
      <c r="I72" s="2">
        <v>154000</v>
      </c>
      <c r="J72" s="3">
        <v>140</v>
      </c>
      <c r="K72" s="6">
        <v>140</v>
      </c>
      <c r="L72" s="2">
        <v>0</v>
      </c>
      <c r="M72" s="2">
        <v>21560</v>
      </c>
    </row>
    <row r="73" spans="1:13">
      <c r="A73" s="1">
        <v>65</v>
      </c>
      <c r="B73" s="1" t="s">
        <v>901</v>
      </c>
      <c r="C73" s="1" t="s">
        <v>1925</v>
      </c>
      <c r="D73" s="1" t="s">
        <v>283</v>
      </c>
      <c r="E73" s="3" t="s">
        <v>337</v>
      </c>
      <c r="F73" s="2">
        <v>500000</v>
      </c>
      <c r="G73" s="2">
        <v>50000</v>
      </c>
      <c r="H73" s="2">
        <v>550000</v>
      </c>
      <c r="I73" s="2">
        <v>109600</v>
      </c>
      <c r="J73" s="3">
        <v>330</v>
      </c>
      <c r="K73" s="6">
        <v>399.3</v>
      </c>
      <c r="L73" s="2">
        <v>16500</v>
      </c>
      <c r="M73" s="2">
        <v>36168</v>
      </c>
    </row>
    <row r="74" spans="1:13">
      <c r="H74" s="2" t="s">
        <v>284</v>
      </c>
    </row>
    <row r="75" spans="1:13">
      <c r="C75" s="80" t="s">
        <v>1581</v>
      </c>
      <c r="H75" s="2" t="s">
        <v>284</v>
      </c>
      <c r="J75" s="3" t="s">
        <v>284</v>
      </c>
      <c r="L75" s="91">
        <v>2080542.6135699998</v>
      </c>
      <c r="M75" s="91">
        <v>6412712.8917100001</v>
      </c>
    </row>
    <row r="76" spans="1:13">
      <c r="H76" s="2" t="s">
        <v>284</v>
      </c>
    </row>
    <row r="77" spans="1:13">
      <c r="B77" s="1" t="s">
        <v>1823</v>
      </c>
      <c r="D77" s="3"/>
      <c r="G77" s="25"/>
      <c r="H77" s="25"/>
    </row>
    <row r="78" spans="1:13">
      <c r="D78" s="3"/>
      <c r="G78" s="25"/>
      <c r="H78" s="25"/>
    </row>
    <row r="79" spans="1:13">
      <c r="B79" s="80" t="s">
        <v>1822</v>
      </c>
      <c r="D79" s="3"/>
      <c r="F79" s="91" t="s">
        <v>1825</v>
      </c>
      <c r="G79" s="25"/>
      <c r="H79" s="25"/>
    </row>
    <row r="80" spans="1:13">
      <c r="B80" s="1" t="s">
        <v>1824</v>
      </c>
      <c r="E80" s="1"/>
      <c r="F80" s="2" t="s">
        <v>1837</v>
      </c>
      <c r="G80" s="1"/>
      <c r="H80" s="1"/>
    </row>
    <row r="81" spans="2:8">
      <c r="B81" s="1" t="s">
        <v>1826</v>
      </c>
      <c r="C81" s="3"/>
      <c r="D81" s="3"/>
      <c r="F81" s="2" t="s">
        <v>1839</v>
      </c>
      <c r="G81" s="25"/>
      <c r="H81" s="25"/>
    </row>
    <row r="82" spans="2:8">
      <c r="B82" s="1" t="s">
        <v>1838</v>
      </c>
      <c r="E82" s="1"/>
      <c r="F82" s="2" t="s">
        <v>1841</v>
      </c>
      <c r="G82" s="1"/>
      <c r="H82" s="1"/>
    </row>
    <row r="83" spans="2:8">
      <c r="B83" s="1" t="s">
        <v>1840</v>
      </c>
      <c r="E83" s="1"/>
      <c r="F83" s="2" t="s">
        <v>1843</v>
      </c>
      <c r="G83" s="1"/>
      <c r="H83" s="1"/>
    </row>
    <row r="84" spans="2:8">
      <c r="B84" s="1" t="s">
        <v>1842</v>
      </c>
      <c r="E84" s="1"/>
      <c r="F84" s="1" t="s">
        <v>1926</v>
      </c>
      <c r="G84" s="1"/>
      <c r="H84" s="1"/>
    </row>
  </sheetData>
  <phoneticPr fontId="0" type="noConversion"/>
  <pageMargins left="0.75" right="0.75" top="1" bottom="1" header="0.4921259845" footer="0.492125984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88"/>
  <sheetViews>
    <sheetView workbookViewId="0">
      <selection activeCell="E34" sqref="E34"/>
    </sheetView>
  </sheetViews>
  <sheetFormatPr baseColWidth="10" defaultColWidth="9.33203125" defaultRowHeight="12"/>
  <cols>
    <col min="1" max="1" width="4.83203125" style="1" customWidth="1"/>
    <col min="2" max="2" width="17.83203125" style="1" customWidth="1"/>
    <col min="3" max="3" width="28.83203125" style="1" customWidth="1"/>
    <col min="4" max="4" width="9.33203125" style="1" bestFit="1" customWidth="1"/>
    <col min="5" max="5" width="10.83203125" style="3" bestFit="1" customWidth="1"/>
    <col min="6" max="6" width="14.83203125" style="2" customWidth="1"/>
    <col min="7" max="7" width="13.83203125" style="2" customWidth="1"/>
    <col min="8" max="8" width="14.83203125" style="2" customWidth="1"/>
    <col min="9" max="9" width="12.83203125" style="2" customWidth="1"/>
    <col min="10" max="10" width="9.83203125" style="3" customWidth="1"/>
    <col min="11" max="11" width="11.5" style="6" bestFit="1" customWidth="1"/>
    <col min="12" max="12" width="13.83203125" style="2" customWidth="1"/>
    <col min="13" max="13" width="11.83203125" style="2" customWidth="1"/>
  </cols>
  <sheetData>
    <row r="1" spans="1:13">
      <c r="B1" s="30" t="s">
        <v>1964</v>
      </c>
      <c r="D1" s="3"/>
      <c r="I1" s="4"/>
      <c r="K1" s="5"/>
      <c r="M1" s="4"/>
    </row>
    <row r="2" spans="1:13">
      <c r="D2" s="3"/>
      <c r="I2" s="4"/>
      <c r="K2" s="5"/>
      <c r="M2" s="4"/>
    </row>
    <row r="3" spans="1:13">
      <c r="B3" s="27"/>
      <c r="C3" s="7"/>
      <c r="D3" s="9"/>
      <c r="E3" s="9"/>
      <c r="F3" s="8"/>
      <c r="G3" s="8"/>
      <c r="H3" s="8"/>
      <c r="I3" s="10"/>
      <c r="J3" s="11"/>
      <c r="K3" s="12"/>
      <c r="L3" s="11" t="s">
        <v>280</v>
      </c>
      <c r="M3" s="11" t="s">
        <v>281</v>
      </c>
    </row>
    <row r="4" spans="1:13">
      <c r="B4" s="28" t="s">
        <v>284</v>
      </c>
      <c r="C4" s="13"/>
      <c r="D4" s="15"/>
      <c r="E4" s="15" t="s">
        <v>285</v>
      </c>
      <c r="F4" s="16" t="s">
        <v>286</v>
      </c>
      <c r="G4" s="16" t="s">
        <v>286</v>
      </c>
      <c r="H4" s="16" t="s">
        <v>287</v>
      </c>
      <c r="I4" s="16" t="s">
        <v>286</v>
      </c>
      <c r="J4" s="17" t="s">
        <v>288</v>
      </c>
      <c r="K4" s="18" t="s">
        <v>289</v>
      </c>
      <c r="L4" s="16" t="s">
        <v>290</v>
      </c>
      <c r="M4" s="16" t="s">
        <v>291</v>
      </c>
    </row>
    <row r="5" spans="1:13">
      <c r="B5" s="28" t="s">
        <v>294</v>
      </c>
      <c r="C5" s="13" t="s">
        <v>295</v>
      </c>
      <c r="D5" s="15" t="s">
        <v>297</v>
      </c>
      <c r="E5" s="15" t="s">
        <v>298</v>
      </c>
      <c r="F5" s="16" t="s">
        <v>299</v>
      </c>
      <c r="G5" s="16" t="s">
        <v>299</v>
      </c>
      <c r="H5" s="16" t="s">
        <v>300</v>
      </c>
      <c r="I5" s="16" t="s">
        <v>299</v>
      </c>
      <c r="J5" s="17" t="s">
        <v>301</v>
      </c>
      <c r="K5" s="18" t="s">
        <v>302</v>
      </c>
      <c r="L5" s="16" t="s">
        <v>303</v>
      </c>
      <c r="M5" s="16" t="s">
        <v>304</v>
      </c>
    </row>
    <row r="6" spans="1:13">
      <c r="B6" s="28"/>
      <c r="C6" s="13"/>
      <c r="D6" s="15" t="s">
        <v>306</v>
      </c>
      <c r="E6" s="15" t="s">
        <v>307</v>
      </c>
      <c r="F6" s="16" t="s">
        <v>308</v>
      </c>
      <c r="G6" s="16" t="s">
        <v>309</v>
      </c>
      <c r="H6" s="16" t="s">
        <v>310</v>
      </c>
      <c r="I6" s="16" t="s">
        <v>311</v>
      </c>
      <c r="J6" s="17" t="s">
        <v>2070</v>
      </c>
      <c r="K6" s="18" t="s">
        <v>2070</v>
      </c>
      <c r="L6" s="18" t="s">
        <v>313</v>
      </c>
      <c r="M6" s="18" t="s">
        <v>313</v>
      </c>
    </row>
    <row r="7" spans="1:13">
      <c r="B7" s="29" t="s">
        <v>284</v>
      </c>
      <c r="C7" s="19"/>
      <c r="D7" s="21"/>
      <c r="E7" s="21"/>
      <c r="F7" s="22" t="s">
        <v>288</v>
      </c>
      <c r="G7" s="22"/>
      <c r="H7" s="22" t="s">
        <v>288</v>
      </c>
      <c r="I7" s="22"/>
      <c r="J7" s="23"/>
      <c r="K7" s="24"/>
      <c r="L7" s="22" t="s">
        <v>2071</v>
      </c>
      <c r="M7" s="22" t="s">
        <v>2071</v>
      </c>
    </row>
    <row r="9" spans="1:13">
      <c r="A9" s="1">
        <v>1</v>
      </c>
      <c r="B9" s="1" t="s">
        <v>1928</v>
      </c>
      <c r="C9" s="1" t="s">
        <v>1929</v>
      </c>
      <c r="D9" s="1" t="s">
        <v>292</v>
      </c>
      <c r="F9" s="2">
        <v>3879417</v>
      </c>
      <c r="G9" s="2">
        <v>0</v>
      </c>
      <c r="H9" s="2">
        <f t="shared" ref="H9:H34" si="0">F9+G9</f>
        <v>3879417</v>
      </c>
      <c r="I9" s="2" t="s">
        <v>325</v>
      </c>
      <c r="J9" s="3" t="s">
        <v>325</v>
      </c>
      <c r="K9" s="6">
        <v>170</v>
      </c>
      <c r="L9" s="2" t="s">
        <v>325</v>
      </c>
      <c r="M9" s="2" t="s">
        <v>325</v>
      </c>
    </row>
    <row r="10" spans="1:13">
      <c r="A10" s="1">
        <v>2</v>
      </c>
      <c r="B10" s="1" t="s">
        <v>1285</v>
      </c>
      <c r="C10" s="1" t="s">
        <v>1930</v>
      </c>
      <c r="D10" s="1" t="s">
        <v>292</v>
      </c>
      <c r="E10" s="3" t="s">
        <v>1849</v>
      </c>
      <c r="F10" s="2">
        <v>612000</v>
      </c>
      <c r="G10" s="2">
        <v>0</v>
      </c>
      <c r="H10" s="2">
        <f t="shared" si="0"/>
        <v>612000</v>
      </c>
      <c r="I10" s="2">
        <v>61200</v>
      </c>
      <c r="J10" s="3">
        <v>180</v>
      </c>
      <c r="K10" s="6">
        <v>195</v>
      </c>
      <c r="L10" s="2">
        <v>0</v>
      </c>
      <c r="M10" s="2">
        <f>I10*K10/1000</f>
        <v>11934</v>
      </c>
    </row>
    <row r="11" spans="1:13">
      <c r="A11" s="1">
        <v>3</v>
      </c>
      <c r="B11" s="1" t="s">
        <v>387</v>
      </c>
      <c r="C11" s="1" t="s">
        <v>1931</v>
      </c>
      <c r="D11" s="1" t="s">
        <v>324</v>
      </c>
      <c r="F11" s="2">
        <v>5051755</v>
      </c>
      <c r="G11" s="2">
        <v>0</v>
      </c>
      <c r="H11" s="2">
        <f t="shared" si="0"/>
        <v>5051755</v>
      </c>
      <c r="I11" s="2" t="s">
        <v>325</v>
      </c>
      <c r="J11" s="3" t="s">
        <v>325</v>
      </c>
      <c r="K11" s="6">
        <v>513</v>
      </c>
      <c r="L11" s="2" t="s">
        <v>325</v>
      </c>
      <c r="M11" s="2" t="s">
        <v>325</v>
      </c>
    </row>
    <row r="12" spans="1:13">
      <c r="A12" s="1">
        <v>4</v>
      </c>
      <c r="B12" s="1" t="s">
        <v>1932</v>
      </c>
      <c r="C12" s="1" t="s">
        <v>1933</v>
      </c>
      <c r="D12" s="1" t="s">
        <v>324</v>
      </c>
      <c r="E12" s="3" t="s">
        <v>1707</v>
      </c>
      <c r="F12" s="2">
        <v>51752680</v>
      </c>
      <c r="G12" s="2">
        <v>0</v>
      </c>
      <c r="H12" s="2">
        <f t="shared" si="0"/>
        <v>51752680</v>
      </c>
      <c r="I12" s="2">
        <v>16616912</v>
      </c>
      <c r="J12" s="3">
        <v>129</v>
      </c>
      <c r="K12" s="6">
        <v>133</v>
      </c>
      <c r="L12" s="2">
        <v>0</v>
      </c>
      <c r="M12" s="2">
        <f>I12*K12/1000</f>
        <v>2210049.2960000001</v>
      </c>
    </row>
    <row r="13" spans="1:13">
      <c r="A13" s="1">
        <v>5</v>
      </c>
      <c r="B13" s="1" t="s">
        <v>399</v>
      </c>
      <c r="C13" s="1" t="s">
        <v>1934</v>
      </c>
      <c r="D13" s="1" t="s">
        <v>292</v>
      </c>
      <c r="E13" s="3" t="s">
        <v>1707</v>
      </c>
      <c r="F13" s="2">
        <v>1275000</v>
      </c>
      <c r="G13" s="2">
        <v>0</v>
      </c>
      <c r="H13" s="2">
        <f t="shared" si="0"/>
        <v>1275000</v>
      </c>
      <c r="I13" s="2">
        <v>301994</v>
      </c>
      <c r="J13" s="3">
        <v>135</v>
      </c>
      <c r="K13" s="6">
        <v>135</v>
      </c>
      <c r="L13" s="2">
        <v>0</v>
      </c>
      <c r="M13" s="2">
        <f>I13*K13/1000</f>
        <v>40769.19</v>
      </c>
    </row>
    <row r="14" spans="1:13">
      <c r="A14" s="1">
        <v>6</v>
      </c>
      <c r="B14" s="1" t="s">
        <v>1293</v>
      </c>
      <c r="C14" s="1" t="s">
        <v>1935</v>
      </c>
      <c r="D14" s="1" t="s">
        <v>292</v>
      </c>
      <c r="E14" s="3" t="s">
        <v>1849</v>
      </c>
      <c r="F14" s="2">
        <v>5171690</v>
      </c>
      <c r="G14" s="2">
        <v>0</v>
      </c>
      <c r="H14" s="2">
        <f t="shared" si="0"/>
        <v>5171690</v>
      </c>
      <c r="I14" s="2">
        <v>517170</v>
      </c>
      <c r="J14" s="3">
        <v>185</v>
      </c>
      <c r="K14" s="6">
        <v>200</v>
      </c>
      <c r="L14" s="2">
        <v>0</v>
      </c>
      <c r="M14" s="2">
        <f>I14*K14/1000</f>
        <v>103434</v>
      </c>
    </row>
    <row r="15" spans="1:13">
      <c r="A15" s="1">
        <v>7</v>
      </c>
      <c r="B15" s="1" t="s">
        <v>1104</v>
      </c>
      <c r="C15" s="1" t="s">
        <v>1936</v>
      </c>
      <c r="D15" s="1" t="s">
        <v>292</v>
      </c>
      <c r="E15" s="3" t="s">
        <v>1707</v>
      </c>
      <c r="F15" s="2">
        <v>1200000</v>
      </c>
      <c r="G15" s="2">
        <v>0</v>
      </c>
      <c r="H15" s="2">
        <f t="shared" si="0"/>
        <v>1200000</v>
      </c>
      <c r="I15" s="34">
        <v>300000</v>
      </c>
      <c r="J15" s="3">
        <v>128</v>
      </c>
      <c r="K15" s="6">
        <v>128</v>
      </c>
      <c r="L15" s="2">
        <v>0</v>
      </c>
      <c r="M15" s="2">
        <f t="shared" ref="M15:M25" si="1">I15*K15/1000</f>
        <v>38400</v>
      </c>
    </row>
    <row r="16" spans="1:13">
      <c r="A16" s="1">
        <v>8</v>
      </c>
      <c r="B16" s="1" t="s">
        <v>1110</v>
      </c>
      <c r="C16" s="1" t="s">
        <v>1937</v>
      </c>
      <c r="D16" s="1" t="s">
        <v>292</v>
      </c>
      <c r="E16" s="3" t="s">
        <v>1707</v>
      </c>
      <c r="F16" s="2">
        <v>2099576</v>
      </c>
      <c r="G16" s="2">
        <v>0</v>
      </c>
      <c r="H16" s="2">
        <f t="shared" si="0"/>
        <v>2099576</v>
      </c>
      <c r="I16" s="34">
        <v>276000</v>
      </c>
      <c r="J16" s="3">
        <v>250</v>
      </c>
      <c r="K16" s="6">
        <v>250</v>
      </c>
      <c r="L16" s="2">
        <v>0</v>
      </c>
      <c r="M16" s="2">
        <f t="shared" si="1"/>
        <v>69000</v>
      </c>
    </row>
    <row r="17" spans="1:13">
      <c r="A17" s="1">
        <v>9</v>
      </c>
      <c r="B17" s="1" t="s">
        <v>1429</v>
      </c>
      <c r="C17" s="1" t="s">
        <v>1938</v>
      </c>
      <c r="D17" s="1" t="s">
        <v>292</v>
      </c>
      <c r="E17" s="3" t="s">
        <v>1849</v>
      </c>
      <c r="F17" s="2">
        <v>4936800</v>
      </c>
      <c r="G17" s="2">
        <v>0</v>
      </c>
      <c r="H17" s="2">
        <f t="shared" si="0"/>
        <v>4936800</v>
      </c>
      <c r="I17" s="34">
        <v>750000</v>
      </c>
      <c r="J17" s="3">
        <v>265</v>
      </c>
      <c r="K17" s="6">
        <v>275</v>
      </c>
      <c r="L17" s="2">
        <v>0</v>
      </c>
      <c r="M17" s="2">
        <f t="shared" si="1"/>
        <v>206250</v>
      </c>
    </row>
    <row r="18" spans="1:13">
      <c r="A18" s="1">
        <v>10</v>
      </c>
      <c r="B18" s="1" t="s">
        <v>694</v>
      </c>
      <c r="C18" s="1" t="s">
        <v>1939</v>
      </c>
      <c r="D18" s="1" t="s">
        <v>292</v>
      </c>
      <c r="E18" s="3" t="s">
        <v>1849</v>
      </c>
      <c r="F18" s="2">
        <v>924294</v>
      </c>
      <c r="G18" s="2">
        <v>0</v>
      </c>
      <c r="H18" s="2">
        <f t="shared" si="0"/>
        <v>924294</v>
      </c>
      <c r="I18" s="34">
        <v>155000</v>
      </c>
      <c r="J18" s="3">
        <v>100</v>
      </c>
      <c r="K18" s="6">
        <v>135</v>
      </c>
      <c r="L18" s="2">
        <v>0</v>
      </c>
      <c r="M18" s="2">
        <f t="shared" si="1"/>
        <v>20925</v>
      </c>
    </row>
    <row r="19" spans="1:13">
      <c r="A19" s="1">
        <v>11</v>
      </c>
      <c r="B19" s="1" t="s">
        <v>1142</v>
      </c>
      <c r="C19" s="1" t="s">
        <v>1940</v>
      </c>
      <c r="D19" s="1" t="s">
        <v>292</v>
      </c>
      <c r="F19" s="2">
        <v>303978</v>
      </c>
      <c r="G19" s="2">
        <v>0</v>
      </c>
      <c r="H19" s="2">
        <f t="shared" si="0"/>
        <v>303978</v>
      </c>
      <c r="I19" s="103" t="s">
        <v>325</v>
      </c>
      <c r="J19" s="3" t="s">
        <v>325</v>
      </c>
      <c r="K19" s="6">
        <v>392</v>
      </c>
      <c r="L19" s="2" t="s">
        <v>325</v>
      </c>
      <c r="M19" s="2" t="s">
        <v>325</v>
      </c>
    </row>
    <row r="20" spans="1:13">
      <c r="A20" s="1">
        <v>12</v>
      </c>
      <c r="B20" s="1" t="s">
        <v>442</v>
      </c>
      <c r="C20" s="1" t="s">
        <v>1941</v>
      </c>
      <c r="D20" s="1" t="s">
        <v>292</v>
      </c>
      <c r="F20" s="2">
        <v>693852</v>
      </c>
      <c r="G20" s="2">
        <v>0</v>
      </c>
      <c r="H20" s="2">
        <f t="shared" si="0"/>
        <v>693852</v>
      </c>
      <c r="I20" s="103" t="s">
        <v>325</v>
      </c>
      <c r="J20" s="3" t="s">
        <v>325</v>
      </c>
      <c r="K20" s="6">
        <v>304</v>
      </c>
      <c r="L20" s="2" t="s">
        <v>325</v>
      </c>
      <c r="M20" s="2" t="s">
        <v>325</v>
      </c>
    </row>
    <row r="21" spans="1:13">
      <c r="A21" s="1">
        <v>13</v>
      </c>
      <c r="B21" s="1" t="s">
        <v>446</v>
      </c>
      <c r="C21" s="1" t="s">
        <v>1942</v>
      </c>
      <c r="D21" s="1" t="s">
        <v>292</v>
      </c>
      <c r="F21" s="2">
        <v>15013376</v>
      </c>
      <c r="G21" s="2">
        <v>0</v>
      </c>
      <c r="H21" s="2">
        <f t="shared" si="0"/>
        <v>15013376</v>
      </c>
      <c r="I21" s="2" t="s">
        <v>325</v>
      </c>
      <c r="J21" s="3" t="s">
        <v>325</v>
      </c>
      <c r="K21" s="6">
        <v>355</v>
      </c>
      <c r="L21" s="2" t="s">
        <v>325</v>
      </c>
      <c r="M21" s="2" t="s">
        <v>325</v>
      </c>
    </row>
    <row r="22" spans="1:13">
      <c r="A22" s="1">
        <v>14</v>
      </c>
      <c r="B22" s="1" t="s">
        <v>448</v>
      </c>
      <c r="C22" s="1" t="s">
        <v>1943</v>
      </c>
      <c r="D22" s="1" t="s">
        <v>292</v>
      </c>
      <c r="F22" s="2">
        <v>629675</v>
      </c>
      <c r="G22" s="2">
        <v>0</v>
      </c>
      <c r="H22" s="2">
        <f t="shared" si="0"/>
        <v>629675</v>
      </c>
      <c r="I22" s="2" t="s">
        <v>325</v>
      </c>
      <c r="J22" s="3" t="s">
        <v>325</v>
      </c>
      <c r="K22" s="6">
        <v>240</v>
      </c>
      <c r="L22" s="2" t="s">
        <v>325</v>
      </c>
      <c r="M22" s="2" t="s">
        <v>325</v>
      </c>
    </row>
    <row r="23" spans="1:13">
      <c r="A23" s="1">
        <v>15</v>
      </c>
      <c r="B23" s="1" t="s">
        <v>455</v>
      </c>
      <c r="C23" s="1" t="s">
        <v>1944</v>
      </c>
      <c r="D23" s="1" t="s">
        <v>292</v>
      </c>
      <c r="E23" s="3" t="s">
        <v>1723</v>
      </c>
      <c r="F23" s="2">
        <v>6823910</v>
      </c>
      <c r="G23" s="2">
        <v>0</v>
      </c>
      <c r="H23" s="2">
        <f t="shared" si="0"/>
        <v>6823910</v>
      </c>
      <c r="I23" s="2">
        <v>898170</v>
      </c>
      <c r="J23" s="3">
        <v>185</v>
      </c>
      <c r="K23" s="6">
        <v>185</v>
      </c>
      <c r="L23" s="2">
        <v>0</v>
      </c>
      <c r="M23" s="2">
        <f t="shared" si="1"/>
        <v>166161.45000000001</v>
      </c>
    </row>
    <row r="24" spans="1:13">
      <c r="A24" s="1">
        <v>16</v>
      </c>
      <c r="B24" s="1" t="s">
        <v>1153</v>
      </c>
      <c r="C24" s="1" t="s">
        <v>1945</v>
      </c>
      <c r="D24" s="1" t="s">
        <v>292</v>
      </c>
      <c r="E24" s="3" t="s">
        <v>1849</v>
      </c>
      <c r="F24" s="2">
        <v>2348875</v>
      </c>
      <c r="G24" s="2">
        <v>0</v>
      </c>
      <c r="H24" s="2">
        <f t="shared" si="0"/>
        <v>2348875</v>
      </c>
      <c r="I24" s="2">
        <v>408500</v>
      </c>
      <c r="J24" s="3">
        <v>195</v>
      </c>
      <c r="K24" s="6">
        <v>200</v>
      </c>
      <c r="L24" s="2">
        <v>0</v>
      </c>
      <c r="M24" s="2">
        <f t="shared" si="1"/>
        <v>81700</v>
      </c>
    </row>
    <row r="25" spans="1:13">
      <c r="A25" s="1">
        <v>17</v>
      </c>
      <c r="B25" s="1" t="s">
        <v>1946</v>
      </c>
      <c r="C25" s="1" t="s">
        <v>1947</v>
      </c>
      <c r="D25" s="1" t="s">
        <v>292</v>
      </c>
      <c r="E25" s="3" t="s">
        <v>1849</v>
      </c>
      <c r="F25" s="2">
        <v>1148780</v>
      </c>
      <c r="G25" s="2">
        <v>0</v>
      </c>
      <c r="H25" s="2">
        <f t="shared" si="0"/>
        <v>1148780</v>
      </c>
      <c r="I25" s="2">
        <v>178000</v>
      </c>
      <c r="J25" s="3">
        <v>110</v>
      </c>
      <c r="K25" s="6">
        <v>110</v>
      </c>
      <c r="L25" s="2">
        <v>0</v>
      </c>
      <c r="M25" s="2">
        <f t="shared" si="1"/>
        <v>19580</v>
      </c>
    </row>
    <row r="26" spans="1:13">
      <c r="A26" s="1">
        <v>18</v>
      </c>
      <c r="B26" s="1" t="s">
        <v>516</v>
      </c>
      <c r="C26" s="1" t="s">
        <v>1948</v>
      </c>
      <c r="D26" s="1" t="s">
        <v>324</v>
      </c>
      <c r="E26" s="3" t="s">
        <v>1707</v>
      </c>
      <c r="F26" s="2">
        <v>242724170</v>
      </c>
      <c r="G26" s="2">
        <v>0</v>
      </c>
      <c r="H26" s="2">
        <f t="shared" si="0"/>
        <v>242724170</v>
      </c>
      <c r="I26" s="4">
        <v>47787795</v>
      </c>
      <c r="J26" s="3">
        <v>86</v>
      </c>
      <c r="K26" s="6">
        <v>88.95</v>
      </c>
      <c r="L26" s="2">
        <v>0</v>
      </c>
      <c r="M26" s="2">
        <f>I26*K26/1000</f>
        <v>4250724.3652499998</v>
      </c>
    </row>
    <row r="27" spans="1:13">
      <c r="A27" s="1">
        <v>19</v>
      </c>
      <c r="B27" s="1" t="s">
        <v>1949</v>
      </c>
      <c r="C27" s="1" t="s">
        <v>1950</v>
      </c>
      <c r="D27" s="1" t="s">
        <v>292</v>
      </c>
      <c r="E27" s="3" t="s">
        <v>1849</v>
      </c>
      <c r="F27" s="2">
        <v>813800</v>
      </c>
      <c r="G27" s="2">
        <v>0</v>
      </c>
      <c r="H27" s="2">
        <f t="shared" si="0"/>
        <v>813800</v>
      </c>
      <c r="I27" s="2">
        <v>180000</v>
      </c>
      <c r="J27" s="3">
        <v>100</v>
      </c>
      <c r="K27" s="6">
        <v>110</v>
      </c>
      <c r="L27" s="2">
        <v>0</v>
      </c>
      <c r="M27" s="2">
        <f>I27*K27/1000</f>
        <v>19800</v>
      </c>
    </row>
    <row r="28" spans="1:13">
      <c r="A28" s="1">
        <v>20</v>
      </c>
      <c r="B28" s="1" t="s">
        <v>1910</v>
      </c>
      <c r="C28" s="1" t="s">
        <v>1951</v>
      </c>
      <c r="D28" s="1" t="s">
        <v>292</v>
      </c>
      <c r="E28" s="3" t="s">
        <v>1849</v>
      </c>
      <c r="F28" s="2">
        <v>1008000</v>
      </c>
      <c r="G28" s="2">
        <v>0</v>
      </c>
      <c r="H28" s="2">
        <f t="shared" si="0"/>
        <v>1008000</v>
      </c>
      <c r="I28" s="2">
        <v>93000</v>
      </c>
      <c r="J28" s="3">
        <v>170</v>
      </c>
      <c r="K28" s="6">
        <v>200</v>
      </c>
      <c r="L28" s="2">
        <v>0</v>
      </c>
      <c r="M28" s="2">
        <f>I28*K28/1000</f>
        <v>18600</v>
      </c>
    </row>
    <row r="29" spans="1:13">
      <c r="A29" s="1">
        <v>21</v>
      </c>
      <c r="B29" s="1" t="s">
        <v>586</v>
      </c>
      <c r="C29" s="1" t="s">
        <v>1952</v>
      </c>
      <c r="D29" s="1" t="s">
        <v>292</v>
      </c>
      <c r="F29" s="2">
        <v>1327381</v>
      </c>
      <c r="G29" s="2">
        <v>0</v>
      </c>
      <c r="H29" s="2">
        <f t="shared" si="0"/>
        <v>1327381</v>
      </c>
      <c r="I29" s="2" t="s">
        <v>325</v>
      </c>
      <c r="J29" s="3" t="s">
        <v>325</v>
      </c>
      <c r="K29" s="6">
        <v>145</v>
      </c>
      <c r="L29" s="2" t="s">
        <v>325</v>
      </c>
      <c r="M29" s="2" t="s">
        <v>325</v>
      </c>
    </row>
    <row r="30" spans="1:13">
      <c r="A30" s="1">
        <v>22</v>
      </c>
      <c r="B30" s="1" t="s">
        <v>1953</v>
      </c>
      <c r="C30" s="1" t="s">
        <v>1959</v>
      </c>
      <c r="D30" s="1" t="s">
        <v>292</v>
      </c>
      <c r="F30" s="2">
        <v>454546</v>
      </c>
      <c r="G30" s="2">
        <v>0</v>
      </c>
      <c r="H30" s="2">
        <f t="shared" si="0"/>
        <v>454546</v>
      </c>
      <c r="I30" s="2" t="s">
        <v>325</v>
      </c>
      <c r="J30" s="3" t="s">
        <v>325</v>
      </c>
      <c r="K30" s="6">
        <v>222</v>
      </c>
      <c r="L30" s="2" t="s">
        <v>325</v>
      </c>
      <c r="M30" s="2" t="s">
        <v>325</v>
      </c>
    </row>
    <row r="31" spans="1:13">
      <c r="A31" s="1">
        <v>23</v>
      </c>
      <c r="B31" s="1" t="s">
        <v>756</v>
      </c>
      <c r="C31" s="1" t="s">
        <v>1960</v>
      </c>
      <c r="D31" s="1" t="s">
        <v>292</v>
      </c>
      <c r="E31" s="3" t="s">
        <v>1723</v>
      </c>
      <c r="F31" s="2">
        <v>3619560</v>
      </c>
      <c r="G31" s="2">
        <v>0</v>
      </c>
      <c r="H31" s="2">
        <f t="shared" si="0"/>
        <v>3619560</v>
      </c>
      <c r="I31" s="2">
        <v>542980</v>
      </c>
      <c r="J31" s="3">
        <v>380</v>
      </c>
      <c r="K31" s="6">
        <v>380</v>
      </c>
      <c r="L31" s="2">
        <v>0</v>
      </c>
      <c r="M31" s="2">
        <f>I31*K31/1000</f>
        <v>206332.4</v>
      </c>
    </row>
    <row r="32" spans="1:13">
      <c r="A32" s="1">
        <v>24</v>
      </c>
      <c r="B32" s="1" t="s">
        <v>890</v>
      </c>
      <c r="C32" s="1" t="s">
        <v>1961</v>
      </c>
      <c r="D32" s="1" t="s">
        <v>324</v>
      </c>
      <c r="F32" s="2">
        <v>5159669</v>
      </c>
      <c r="G32" s="2">
        <v>0</v>
      </c>
      <c r="H32" s="2">
        <f t="shared" si="0"/>
        <v>5159669</v>
      </c>
      <c r="I32" s="2" t="s">
        <v>325</v>
      </c>
      <c r="J32" s="3" t="s">
        <v>325</v>
      </c>
      <c r="K32" s="6">
        <v>380</v>
      </c>
      <c r="L32" s="2" t="s">
        <v>325</v>
      </c>
      <c r="M32" s="2" t="s">
        <v>325</v>
      </c>
    </row>
    <row r="33" spans="1:13">
      <c r="A33" s="1">
        <v>25</v>
      </c>
      <c r="B33" s="1" t="s">
        <v>597</v>
      </c>
      <c r="C33" s="1" t="s">
        <v>1962</v>
      </c>
      <c r="D33" s="1" t="s">
        <v>292</v>
      </c>
      <c r="F33" s="2">
        <v>815</v>
      </c>
      <c r="G33" s="2">
        <v>0</v>
      </c>
      <c r="H33" s="2">
        <f t="shared" si="0"/>
        <v>815</v>
      </c>
      <c r="I33" s="2" t="s">
        <v>325</v>
      </c>
      <c r="J33" s="3" t="s">
        <v>325</v>
      </c>
      <c r="K33" s="6">
        <v>100000</v>
      </c>
      <c r="L33" s="3" t="s">
        <v>325</v>
      </c>
      <c r="M33" s="3" t="s">
        <v>325</v>
      </c>
    </row>
    <row r="34" spans="1:13">
      <c r="A34" s="1">
        <v>26</v>
      </c>
      <c r="B34" s="1" t="s">
        <v>599</v>
      </c>
      <c r="C34" s="1" t="s">
        <v>1963</v>
      </c>
      <c r="D34" s="1" t="s">
        <v>324</v>
      </c>
      <c r="E34" s="3" t="s">
        <v>1707</v>
      </c>
      <c r="F34" s="2">
        <v>47613079</v>
      </c>
      <c r="G34" s="2">
        <v>0</v>
      </c>
      <c r="H34" s="2">
        <f t="shared" si="0"/>
        <v>47613079</v>
      </c>
      <c r="I34" s="2">
        <v>13231265</v>
      </c>
      <c r="J34" s="3">
        <v>187</v>
      </c>
      <c r="K34" s="6">
        <v>180</v>
      </c>
      <c r="L34" s="2">
        <v>0</v>
      </c>
      <c r="M34" s="2">
        <f>I34*K34/1000</f>
        <v>2381627.7000000002</v>
      </c>
    </row>
    <row r="38" spans="1:13">
      <c r="I38" s="4"/>
    </row>
    <row r="39" spans="1:13">
      <c r="I39" s="4"/>
    </row>
    <row r="40" spans="1:13">
      <c r="I40" s="4"/>
    </row>
    <row r="66" spans="3:13">
      <c r="I66" s="4"/>
    </row>
    <row r="67" spans="3:13">
      <c r="I67" s="4"/>
    </row>
    <row r="79" spans="3:13">
      <c r="C79" s="80"/>
      <c r="L79" s="91"/>
      <c r="M79" s="91"/>
    </row>
    <row r="81" spans="2:8">
      <c r="D81" s="3"/>
      <c r="G81" s="25"/>
      <c r="H81" s="25"/>
    </row>
    <row r="82" spans="2:8">
      <c r="D82" s="3"/>
      <c r="G82" s="25"/>
      <c r="H82" s="25"/>
    </row>
    <row r="83" spans="2:8">
      <c r="B83" s="80"/>
      <c r="D83" s="3"/>
      <c r="F83" s="91"/>
      <c r="G83" s="25"/>
      <c r="H83" s="25"/>
    </row>
    <row r="84" spans="2:8">
      <c r="E84" s="1"/>
      <c r="G84" s="1"/>
      <c r="H84" s="1"/>
    </row>
    <row r="85" spans="2:8">
      <c r="C85" s="3"/>
      <c r="D85" s="3"/>
      <c r="G85" s="25"/>
      <c r="H85" s="25"/>
    </row>
    <row r="86" spans="2:8">
      <c r="E86" s="1"/>
      <c r="G86" s="1"/>
      <c r="H86" s="1"/>
    </row>
    <row r="87" spans="2:8">
      <c r="E87" s="1"/>
      <c r="G87" s="1"/>
      <c r="H87" s="1"/>
    </row>
    <row r="88" spans="2:8">
      <c r="E88" s="1"/>
      <c r="F88" s="1"/>
      <c r="G88" s="1"/>
      <c r="H88" s="1"/>
    </row>
  </sheetData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workbookViewId="0">
      <selection activeCell="J49" sqref="J49"/>
    </sheetView>
  </sheetViews>
  <sheetFormatPr baseColWidth="10" defaultRowHeight="11.25"/>
  <cols>
    <col min="1" max="1" width="9.1640625" bestFit="1" customWidth="1"/>
    <col min="2" max="2" width="3.83203125" bestFit="1" customWidth="1"/>
    <col min="3" max="3" width="3.5" bestFit="1" customWidth="1"/>
    <col min="4" max="4" width="20.1640625" customWidth="1"/>
    <col min="5" max="5" width="7.83203125" bestFit="1" customWidth="1"/>
    <col min="6" max="6" width="23.1640625" bestFit="1" customWidth="1"/>
    <col min="7" max="7" width="8.1640625" bestFit="1" customWidth="1"/>
    <col min="8" max="8" width="15.1640625" customWidth="1"/>
    <col min="9" max="9" width="5.6640625" bestFit="1" customWidth="1"/>
    <col min="10" max="10" width="30" bestFit="1" customWidth="1"/>
    <col min="11" max="11" width="9.5" customWidth="1"/>
    <col min="12" max="12" width="17.6640625" bestFit="1" customWidth="1"/>
    <col min="13" max="13" width="14.1640625" customWidth="1"/>
    <col min="14" max="14" width="10" bestFit="1" customWidth="1"/>
    <col min="15" max="15" width="18.33203125" bestFit="1" customWidth="1"/>
  </cols>
  <sheetData>
    <row r="1" spans="1:15" ht="12">
      <c r="A1" s="110"/>
      <c r="B1" s="110"/>
      <c r="C1" s="110"/>
      <c r="D1" s="120" t="s">
        <v>2961</v>
      </c>
      <c r="E1" s="74"/>
      <c r="K1" s="35"/>
      <c r="O1" s="118"/>
    </row>
    <row r="2" spans="1:15" ht="12">
      <c r="A2" s="110"/>
      <c r="B2" s="110"/>
      <c r="C2" s="110"/>
      <c r="D2" s="1"/>
      <c r="E2" s="75"/>
      <c r="F2" s="1"/>
      <c r="G2" s="1"/>
      <c r="H2" s="25"/>
      <c r="I2" s="25"/>
      <c r="J2" s="3"/>
      <c r="K2" s="61"/>
      <c r="L2" s="2"/>
      <c r="O2" s="4"/>
    </row>
    <row r="3" spans="1:15" ht="12">
      <c r="A3" s="1"/>
      <c r="B3" s="1"/>
      <c r="C3" s="1"/>
      <c r="D3" s="143">
        <v>2018</v>
      </c>
      <c r="E3" s="144"/>
      <c r="F3" s="145"/>
      <c r="G3" s="146"/>
      <c r="H3" s="147"/>
      <c r="I3" s="147"/>
      <c r="J3" s="146"/>
      <c r="K3" s="146"/>
      <c r="L3" s="147" t="s">
        <v>1333</v>
      </c>
      <c r="M3" s="147" t="s">
        <v>1333</v>
      </c>
      <c r="N3" s="147" t="s">
        <v>1667</v>
      </c>
      <c r="O3" s="147" t="s">
        <v>1666</v>
      </c>
    </row>
    <row r="4" spans="1:15" ht="12">
      <c r="A4" s="121" t="s">
        <v>786</v>
      </c>
      <c r="B4" s="121"/>
      <c r="C4" s="121"/>
      <c r="D4" s="149" t="s">
        <v>284</v>
      </c>
      <c r="E4" s="150"/>
      <c r="F4" s="149"/>
      <c r="G4" s="151"/>
      <c r="H4" s="152"/>
      <c r="I4" s="152"/>
      <c r="J4" s="151"/>
      <c r="K4" s="151"/>
      <c r="L4" s="152" t="s">
        <v>1334</v>
      </c>
      <c r="M4" s="152" t="s">
        <v>1334</v>
      </c>
      <c r="N4" s="153" t="s">
        <v>1672</v>
      </c>
      <c r="O4" s="152" t="s">
        <v>497</v>
      </c>
    </row>
    <row r="5" spans="1:15" ht="12">
      <c r="A5" s="122" t="s">
        <v>284</v>
      </c>
      <c r="B5" s="122" t="s">
        <v>293</v>
      </c>
      <c r="C5" s="122" t="s">
        <v>1301</v>
      </c>
      <c r="D5" s="149" t="s">
        <v>640</v>
      </c>
      <c r="E5" s="150" t="s">
        <v>640</v>
      </c>
      <c r="F5" s="149" t="s">
        <v>641</v>
      </c>
      <c r="G5" s="151" t="s">
        <v>769</v>
      </c>
      <c r="H5" s="152" t="s">
        <v>659</v>
      </c>
      <c r="I5" s="152" t="s">
        <v>659</v>
      </c>
      <c r="J5" s="151" t="s">
        <v>1669</v>
      </c>
      <c r="K5" s="151" t="s">
        <v>1670</v>
      </c>
      <c r="L5" s="152" t="s">
        <v>1671</v>
      </c>
      <c r="M5" s="152" t="s">
        <v>1676</v>
      </c>
      <c r="N5" s="153" t="s">
        <v>1677</v>
      </c>
      <c r="O5" s="152"/>
    </row>
    <row r="6" spans="1:15" ht="12">
      <c r="A6" s="1"/>
      <c r="B6" s="1"/>
      <c r="C6" s="1"/>
      <c r="D6" s="154" t="s">
        <v>1337</v>
      </c>
      <c r="E6" s="155"/>
      <c r="F6" s="155"/>
      <c r="G6" s="155"/>
      <c r="H6" s="155" t="s">
        <v>870</v>
      </c>
      <c r="I6" s="155" t="s">
        <v>2072</v>
      </c>
      <c r="J6" s="155"/>
      <c r="K6" s="155" t="s">
        <v>1674</v>
      </c>
      <c r="L6" s="155" t="s">
        <v>495</v>
      </c>
      <c r="M6" s="155" t="s">
        <v>1680</v>
      </c>
      <c r="N6" s="156" t="s">
        <v>312</v>
      </c>
      <c r="O6" s="155" t="s">
        <v>496</v>
      </c>
    </row>
    <row r="7" spans="1:15" ht="12">
      <c r="B7">
        <v>1</v>
      </c>
      <c r="D7" s="114" t="s">
        <v>654</v>
      </c>
      <c r="E7" s="117">
        <v>43173</v>
      </c>
      <c r="F7" t="s">
        <v>2962</v>
      </c>
      <c r="G7" s="170" t="s">
        <v>912</v>
      </c>
      <c r="H7" s="110" t="s">
        <v>2963</v>
      </c>
      <c r="I7">
        <v>2737</v>
      </c>
      <c r="J7" s="110" t="s">
        <v>2935</v>
      </c>
      <c r="K7" s="110" t="s">
        <v>629</v>
      </c>
      <c r="L7" s="118">
        <v>1765944</v>
      </c>
      <c r="M7" s="118">
        <v>13885</v>
      </c>
      <c r="N7" s="110">
        <v>15.07</v>
      </c>
      <c r="O7" s="118">
        <f>(M7*N7)/1000</f>
        <v>209.24695</v>
      </c>
    </row>
    <row r="8" spans="1:15" ht="12">
      <c r="B8">
        <v>2</v>
      </c>
      <c r="D8" s="114" t="s">
        <v>397</v>
      </c>
      <c r="E8" s="117">
        <v>43175</v>
      </c>
      <c r="F8" t="s">
        <v>2964</v>
      </c>
      <c r="G8" s="110" t="s">
        <v>912</v>
      </c>
      <c r="H8" s="110" t="s">
        <v>2155</v>
      </c>
      <c r="I8">
        <v>9535</v>
      </c>
      <c r="J8" s="110" t="s">
        <v>2965</v>
      </c>
      <c r="K8" s="110" t="s">
        <v>629</v>
      </c>
      <c r="L8" s="118">
        <v>597169</v>
      </c>
      <c r="M8" s="157" t="s">
        <v>145</v>
      </c>
      <c r="N8" s="110">
        <v>8.4</v>
      </c>
      <c r="O8" s="123" t="s">
        <v>145</v>
      </c>
    </row>
    <row r="9" spans="1:15" ht="12">
      <c r="C9">
        <v>1</v>
      </c>
      <c r="D9" s="114" t="s">
        <v>2091</v>
      </c>
      <c r="E9" s="117">
        <v>43187</v>
      </c>
      <c r="F9" t="s">
        <v>2966</v>
      </c>
      <c r="G9" s="110" t="s">
        <v>912</v>
      </c>
      <c r="H9" s="110" t="s">
        <v>2967</v>
      </c>
      <c r="I9">
        <v>5375</v>
      </c>
      <c r="J9" s="170" t="s">
        <v>2926</v>
      </c>
      <c r="K9" s="110" t="s">
        <v>332</v>
      </c>
      <c r="L9" s="118">
        <v>9441905</v>
      </c>
      <c r="M9" s="118">
        <v>3066867</v>
      </c>
      <c r="N9" s="110">
        <v>10.7</v>
      </c>
      <c r="O9" s="118">
        <f>(M9*N9)/1000</f>
        <v>32815.476900000001</v>
      </c>
    </row>
    <row r="10" spans="1:15" ht="12">
      <c r="C10">
        <v>2</v>
      </c>
      <c r="D10" s="125" t="s">
        <v>407</v>
      </c>
      <c r="E10" s="117">
        <v>43209</v>
      </c>
      <c r="F10" t="s">
        <v>2968</v>
      </c>
      <c r="G10" s="170" t="s">
        <v>912</v>
      </c>
      <c r="H10" s="170" t="s">
        <v>2969</v>
      </c>
      <c r="I10">
        <v>9537</v>
      </c>
      <c r="J10" s="170" t="s">
        <v>2926</v>
      </c>
      <c r="K10" s="110" t="s">
        <v>332</v>
      </c>
      <c r="L10" s="171">
        <v>4271536</v>
      </c>
      <c r="M10" s="118">
        <v>1069766</v>
      </c>
      <c r="N10" s="170">
        <v>11.5</v>
      </c>
      <c r="O10" s="118">
        <f>(M10*N10)/1000</f>
        <v>12302.308999999999</v>
      </c>
    </row>
    <row r="11" spans="1:15" ht="12">
      <c r="B11">
        <v>3</v>
      </c>
      <c r="D11" s="125" t="s">
        <v>413</v>
      </c>
      <c r="E11" s="117">
        <v>43224</v>
      </c>
      <c r="F11" t="s">
        <v>2970</v>
      </c>
      <c r="G11" s="170" t="s">
        <v>996</v>
      </c>
      <c r="H11" s="170" t="s">
        <v>2971</v>
      </c>
      <c r="I11">
        <v>4573</v>
      </c>
      <c r="J11" s="110" t="s">
        <v>2935</v>
      </c>
      <c r="K11" s="110" t="s">
        <v>629</v>
      </c>
      <c r="L11" s="171">
        <v>6810582</v>
      </c>
      <c r="M11" s="157" t="s">
        <v>145</v>
      </c>
      <c r="N11" s="170">
        <v>3.57</v>
      </c>
      <c r="O11" s="123" t="s">
        <v>145</v>
      </c>
    </row>
    <row r="12" spans="1:15" ht="12">
      <c r="C12">
        <v>3</v>
      </c>
      <c r="D12" s="125" t="s">
        <v>417</v>
      </c>
      <c r="E12" s="117">
        <v>43238</v>
      </c>
      <c r="F12" s="110" t="s">
        <v>2972</v>
      </c>
      <c r="G12" s="170" t="s">
        <v>912</v>
      </c>
      <c r="H12" s="170" t="s">
        <v>2973</v>
      </c>
      <c r="I12">
        <v>3747</v>
      </c>
      <c r="J12" s="170" t="s">
        <v>2926</v>
      </c>
      <c r="K12" s="110" t="s">
        <v>332</v>
      </c>
      <c r="L12" s="171">
        <v>4471912</v>
      </c>
      <c r="M12" s="118">
        <v>1344067</v>
      </c>
      <c r="N12" s="170">
        <v>19.760000000000002</v>
      </c>
      <c r="O12" s="118">
        <f>(M12*N12)/1000</f>
        <v>26558.763920000001</v>
      </c>
    </row>
    <row r="13" spans="1:15" ht="12">
      <c r="A13">
        <v>1</v>
      </c>
      <c r="D13" s="125" t="s">
        <v>1863</v>
      </c>
      <c r="E13" s="117">
        <v>43249</v>
      </c>
      <c r="F13" t="s">
        <v>2974</v>
      </c>
      <c r="G13" s="170" t="s">
        <v>912</v>
      </c>
      <c r="H13" s="170" t="s">
        <v>2975</v>
      </c>
      <c r="I13">
        <v>9537</v>
      </c>
      <c r="J13" s="170" t="s">
        <v>786</v>
      </c>
      <c r="K13" s="110" t="s">
        <v>332</v>
      </c>
      <c r="L13" s="171">
        <v>7567661</v>
      </c>
      <c r="M13" s="118">
        <v>2150000</v>
      </c>
      <c r="N13" s="170">
        <v>14</v>
      </c>
      <c r="O13" s="118">
        <f>(M13*N13)/1000</f>
        <v>30100</v>
      </c>
    </row>
    <row r="14" spans="1:15" ht="12">
      <c r="C14">
        <v>4</v>
      </c>
      <c r="D14" s="125" t="s">
        <v>1863</v>
      </c>
      <c r="E14" s="117">
        <v>43252</v>
      </c>
      <c r="F14" t="s">
        <v>2976</v>
      </c>
      <c r="G14" s="170" t="s">
        <v>912</v>
      </c>
      <c r="H14" s="170" t="s">
        <v>2977</v>
      </c>
      <c r="I14">
        <v>9537</v>
      </c>
      <c r="J14" s="170" t="s">
        <v>2926</v>
      </c>
      <c r="K14" s="110" t="s">
        <v>332</v>
      </c>
      <c r="L14" s="171">
        <v>5365800</v>
      </c>
      <c r="M14" s="118">
        <v>1542667</v>
      </c>
      <c r="N14" s="170">
        <v>11</v>
      </c>
      <c r="O14" s="118">
        <v>16969.337</v>
      </c>
    </row>
    <row r="15" spans="1:15" ht="12">
      <c r="C15">
        <v>5</v>
      </c>
      <c r="D15" s="125" t="s">
        <v>426</v>
      </c>
      <c r="E15" s="117">
        <v>43263</v>
      </c>
      <c r="F15" t="s">
        <v>2978</v>
      </c>
      <c r="G15" s="170" t="s">
        <v>912</v>
      </c>
      <c r="H15" s="170" t="s">
        <v>2979</v>
      </c>
      <c r="I15">
        <v>9576</v>
      </c>
      <c r="J15" s="170" t="s">
        <v>2926</v>
      </c>
      <c r="K15" s="110" t="s">
        <v>332</v>
      </c>
      <c r="L15" s="171">
        <v>4336020</v>
      </c>
      <c r="M15" s="118">
        <v>1976649</v>
      </c>
      <c r="N15" s="170">
        <v>22</v>
      </c>
      <c r="O15" s="118">
        <v>43486.277999999998</v>
      </c>
    </row>
    <row r="16" spans="1:15" ht="12">
      <c r="A16">
        <v>2</v>
      </c>
      <c r="D16" s="125" t="s">
        <v>694</v>
      </c>
      <c r="E16" s="117">
        <v>43269</v>
      </c>
      <c r="F16" t="s">
        <v>2980</v>
      </c>
      <c r="G16" s="170" t="s">
        <v>912</v>
      </c>
      <c r="H16" s="170" t="s">
        <v>2981</v>
      </c>
      <c r="I16">
        <v>2737</v>
      </c>
      <c r="J16" s="170" t="s">
        <v>786</v>
      </c>
      <c r="K16" s="170" t="s">
        <v>332</v>
      </c>
      <c r="L16" s="171">
        <v>8898048</v>
      </c>
      <c r="M16" s="118">
        <v>3292275</v>
      </c>
      <c r="N16" s="170">
        <v>11.75</v>
      </c>
      <c r="O16" s="118">
        <v>38684.231249999997</v>
      </c>
    </row>
    <row r="17" spans="1:15">
      <c r="A17">
        <v>3</v>
      </c>
      <c r="D17" t="s">
        <v>442</v>
      </c>
      <c r="E17" s="117">
        <v>43273</v>
      </c>
      <c r="F17" t="s">
        <v>2982</v>
      </c>
      <c r="G17" t="s">
        <v>912</v>
      </c>
      <c r="H17" t="s">
        <v>2983</v>
      </c>
      <c r="I17">
        <v>9572</v>
      </c>
      <c r="J17" t="s">
        <v>786</v>
      </c>
      <c r="K17" t="s">
        <v>332</v>
      </c>
      <c r="L17" s="171">
        <v>13494287</v>
      </c>
      <c r="M17" s="118">
        <v>4994287</v>
      </c>
      <c r="N17">
        <v>8.75</v>
      </c>
      <c r="O17" s="118">
        <v>43700.011250000003</v>
      </c>
    </row>
    <row r="18" spans="1:15">
      <c r="C18">
        <v>6</v>
      </c>
      <c r="D18" t="s">
        <v>460</v>
      </c>
      <c r="E18" s="117">
        <v>43291</v>
      </c>
      <c r="F18" t="s">
        <v>2984</v>
      </c>
      <c r="G18" t="s">
        <v>912</v>
      </c>
      <c r="H18" t="s">
        <v>2985</v>
      </c>
      <c r="I18">
        <v>2737</v>
      </c>
      <c r="J18" t="s">
        <v>2926</v>
      </c>
      <c r="K18" t="s">
        <v>332</v>
      </c>
      <c r="L18" s="171">
        <v>2511215</v>
      </c>
      <c r="M18" s="118">
        <v>1089015</v>
      </c>
      <c r="N18">
        <v>5.28</v>
      </c>
      <c r="O18" s="118">
        <v>5749.9992000000002</v>
      </c>
    </row>
    <row r="19" spans="1:15">
      <c r="C19">
        <v>7</v>
      </c>
      <c r="D19" t="s">
        <v>460</v>
      </c>
      <c r="E19" s="117">
        <v>43291</v>
      </c>
      <c r="F19" t="s">
        <v>2986</v>
      </c>
      <c r="G19" t="s">
        <v>912</v>
      </c>
      <c r="H19" t="s">
        <v>2987</v>
      </c>
      <c r="I19">
        <v>2757</v>
      </c>
      <c r="J19" t="s">
        <v>2926</v>
      </c>
      <c r="K19" t="s">
        <v>332</v>
      </c>
      <c r="L19" s="171">
        <v>7789295</v>
      </c>
      <c r="M19" s="118">
        <v>2601810</v>
      </c>
      <c r="N19">
        <v>3.84</v>
      </c>
      <c r="O19" s="118">
        <v>9990.9503999999997</v>
      </c>
    </row>
    <row r="20" spans="1:15">
      <c r="A20">
        <v>4</v>
      </c>
      <c r="D20" t="s">
        <v>464</v>
      </c>
      <c r="E20" s="117">
        <v>43290</v>
      </c>
      <c r="F20" t="s">
        <v>2988</v>
      </c>
      <c r="G20" t="s">
        <v>912</v>
      </c>
      <c r="H20" t="s">
        <v>2989</v>
      </c>
      <c r="I20">
        <v>3726</v>
      </c>
      <c r="J20" t="s">
        <v>786</v>
      </c>
      <c r="K20" t="s">
        <v>332</v>
      </c>
      <c r="L20" s="171">
        <v>9875216</v>
      </c>
      <c r="M20" s="118">
        <v>987521</v>
      </c>
      <c r="N20">
        <v>20</v>
      </c>
      <c r="O20" s="118">
        <v>19750.419999999998</v>
      </c>
    </row>
    <row r="21" spans="1:15">
      <c r="C21">
        <v>8</v>
      </c>
      <c r="D21" t="s">
        <v>520</v>
      </c>
      <c r="E21" s="117">
        <v>43293</v>
      </c>
      <c r="F21" t="s">
        <v>2882</v>
      </c>
      <c r="G21" t="s">
        <v>1276</v>
      </c>
      <c r="H21" t="s">
        <v>2883</v>
      </c>
      <c r="I21">
        <v>5555</v>
      </c>
      <c r="J21" t="s">
        <v>2935</v>
      </c>
      <c r="K21" t="s">
        <v>629</v>
      </c>
      <c r="L21" s="171">
        <v>2596610</v>
      </c>
      <c r="M21" s="157" t="s">
        <v>145</v>
      </c>
      <c r="N21">
        <v>5.05</v>
      </c>
      <c r="O21" s="157" t="s">
        <v>145</v>
      </c>
    </row>
    <row r="22" spans="1:15">
      <c r="B22">
        <v>4</v>
      </c>
      <c r="D22" t="s">
        <v>522</v>
      </c>
      <c r="E22" s="117">
        <v>43294</v>
      </c>
      <c r="F22" t="s">
        <v>2990</v>
      </c>
      <c r="G22" t="s">
        <v>81</v>
      </c>
      <c r="H22" t="s">
        <v>2991</v>
      </c>
      <c r="I22">
        <v>8674</v>
      </c>
      <c r="J22" t="s">
        <v>2935</v>
      </c>
      <c r="K22" t="s">
        <v>629</v>
      </c>
      <c r="L22" s="171">
        <v>5001528</v>
      </c>
      <c r="M22" s="157" t="s">
        <v>145</v>
      </c>
      <c r="N22" s="157" t="s">
        <v>145</v>
      </c>
      <c r="O22" s="157" t="s">
        <v>145</v>
      </c>
    </row>
    <row r="23" spans="1:15">
      <c r="D23" t="s">
        <v>528</v>
      </c>
      <c r="E23" s="117">
        <v>43305</v>
      </c>
      <c r="F23" t="s">
        <v>2992</v>
      </c>
      <c r="G23" t="s">
        <v>912</v>
      </c>
      <c r="H23" t="s">
        <v>2993</v>
      </c>
      <c r="I23">
        <v>2753</v>
      </c>
      <c r="J23" t="s">
        <v>786</v>
      </c>
      <c r="K23" t="s">
        <v>332</v>
      </c>
      <c r="L23" s="171">
        <v>27161283</v>
      </c>
      <c r="M23" s="118">
        <v>5377143</v>
      </c>
      <c r="N23">
        <v>7</v>
      </c>
      <c r="O23" s="118">
        <v>37640.000999999997</v>
      </c>
    </row>
    <row r="24" spans="1:15">
      <c r="C24">
        <v>9</v>
      </c>
      <c r="D24" t="s">
        <v>539</v>
      </c>
      <c r="E24" s="117">
        <v>43311</v>
      </c>
      <c r="F24" t="s">
        <v>2994</v>
      </c>
      <c r="G24" t="s">
        <v>1276</v>
      </c>
      <c r="H24" t="s">
        <v>2995</v>
      </c>
      <c r="I24">
        <v>5553</v>
      </c>
      <c r="J24" t="s">
        <v>2926</v>
      </c>
      <c r="K24" t="s">
        <v>332</v>
      </c>
      <c r="L24" s="171">
        <v>7731574</v>
      </c>
      <c r="M24" s="118">
        <v>2105388</v>
      </c>
      <c r="N24">
        <v>4.53</v>
      </c>
      <c r="O24" s="118">
        <v>9537.4076400000013</v>
      </c>
    </row>
    <row r="25" spans="1:15">
      <c r="B25">
        <v>5</v>
      </c>
      <c r="D25" t="s">
        <v>541</v>
      </c>
      <c r="E25" s="117">
        <v>43306</v>
      </c>
      <c r="F25" t="s">
        <v>2996</v>
      </c>
      <c r="G25" t="s">
        <v>912</v>
      </c>
      <c r="H25" t="s">
        <v>2997</v>
      </c>
      <c r="I25">
        <v>3728</v>
      </c>
      <c r="J25" t="s">
        <v>2935</v>
      </c>
      <c r="K25" t="s">
        <v>629</v>
      </c>
      <c r="L25" s="171">
        <v>335978</v>
      </c>
      <c r="M25" s="157" t="s">
        <v>145</v>
      </c>
      <c r="N25">
        <v>10</v>
      </c>
      <c r="O25" s="157" t="s">
        <v>145</v>
      </c>
    </row>
    <row r="26" spans="1:15">
      <c r="C26">
        <v>10</v>
      </c>
      <c r="D26" t="s">
        <v>541</v>
      </c>
      <c r="E26" s="117">
        <v>43306</v>
      </c>
      <c r="F26" t="s">
        <v>2998</v>
      </c>
      <c r="G26" t="s">
        <v>912</v>
      </c>
      <c r="H26" t="s">
        <v>2999</v>
      </c>
      <c r="I26">
        <v>2353</v>
      </c>
      <c r="J26" t="s">
        <v>2936</v>
      </c>
      <c r="K26" t="s">
        <v>629</v>
      </c>
      <c r="L26" s="171">
        <v>2993643</v>
      </c>
      <c r="M26" s="157" t="s">
        <v>145</v>
      </c>
      <c r="N26">
        <v>39.4</v>
      </c>
      <c r="O26" s="157" t="s">
        <v>145</v>
      </c>
    </row>
    <row r="27" spans="1:15">
      <c r="C27">
        <v>11</v>
      </c>
      <c r="D27" t="s">
        <v>3000</v>
      </c>
      <c r="E27" s="117">
        <v>43318</v>
      </c>
      <c r="F27" t="s">
        <v>1005</v>
      </c>
      <c r="G27" t="s">
        <v>912</v>
      </c>
      <c r="H27" t="s">
        <v>1006</v>
      </c>
      <c r="I27">
        <v>3722</v>
      </c>
      <c r="J27" t="s">
        <v>2936</v>
      </c>
      <c r="K27" t="s">
        <v>629</v>
      </c>
      <c r="L27" s="171">
        <v>17260745</v>
      </c>
      <c r="M27" s="157" t="s">
        <v>145</v>
      </c>
      <c r="N27">
        <v>3.21</v>
      </c>
      <c r="O27" s="157" t="s">
        <v>145</v>
      </c>
    </row>
    <row r="28" spans="1:15">
      <c r="C28">
        <v>12</v>
      </c>
      <c r="D28" t="s">
        <v>1365</v>
      </c>
      <c r="E28" s="117">
        <v>43353</v>
      </c>
      <c r="F28" t="s">
        <v>3001</v>
      </c>
      <c r="G28" t="s">
        <v>2068</v>
      </c>
      <c r="H28" t="s">
        <v>3002</v>
      </c>
      <c r="I28">
        <v>5555</v>
      </c>
      <c r="J28" t="s">
        <v>2926</v>
      </c>
      <c r="K28" t="s">
        <v>629</v>
      </c>
      <c r="L28" s="171">
        <v>6668619</v>
      </c>
      <c r="M28" s="118">
        <v>483432</v>
      </c>
      <c r="N28">
        <v>5.07</v>
      </c>
      <c r="O28" s="118">
        <f>(M28*N28)/1000</f>
        <v>2451.0002400000003</v>
      </c>
    </row>
    <row r="29" spans="1:15">
      <c r="B29">
        <v>6</v>
      </c>
      <c r="D29" t="s">
        <v>1780</v>
      </c>
      <c r="E29" s="117">
        <v>43361</v>
      </c>
      <c r="F29" t="s">
        <v>3003</v>
      </c>
      <c r="G29" t="s">
        <v>81</v>
      </c>
      <c r="H29" t="s">
        <v>3004</v>
      </c>
      <c r="I29">
        <v>8674</v>
      </c>
      <c r="J29" t="s">
        <v>2935</v>
      </c>
      <c r="K29" t="s">
        <v>629</v>
      </c>
      <c r="L29" s="171">
        <v>5001528</v>
      </c>
      <c r="M29" s="157" t="s">
        <v>145</v>
      </c>
      <c r="N29" s="157" t="s">
        <v>145</v>
      </c>
      <c r="O29" s="157" t="s">
        <v>145</v>
      </c>
    </row>
    <row r="30" spans="1:15">
      <c r="A30">
        <v>5</v>
      </c>
      <c r="D30" t="s">
        <v>2278</v>
      </c>
      <c r="E30" s="117">
        <v>43375</v>
      </c>
      <c r="F30" t="s">
        <v>3005</v>
      </c>
      <c r="G30" t="s">
        <v>912</v>
      </c>
      <c r="H30" t="s">
        <v>3006</v>
      </c>
      <c r="I30">
        <v>4573</v>
      </c>
      <c r="J30" t="s">
        <v>786</v>
      </c>
      <c r="K30" t="s">
        <v>332</v>
      </c>
      <c r="L30" s="171">
        <v>19878372</v>
      </c>
      <c r="M30" s="118">
        <v>4137931</v>
      </c>
      <c r="N30">
        <v>7.25</v>
      </c>
      <c r="O30" s="118">
        <f>(M30*N30)/1000</f>
        <v>29999.999749999999</v>
      </c>
    </row>
    <row r="31" spans="1:15">
      <c r="A31">
        <v>6</v>
      </c>
      <c r="D31" t="s">
        <v>574</v>
      </c>
      <c r="E31" s="117">
        <v>43390</v>
      </c>
      <c r="F31" t="s">
        <v>3007</v>
      </c>
      <c r="G31" t="s">
        <v>912</v>
      </c>
      <c r="H31" t="s">
        <v>3008</v>
      </c>
      <c r="I31">
        <v>7537</v>
      </c>
      <c r="J31" t="s">
        <v>786</v>
      </c>
      <c r="K31" t="s">
        <v>332</v>
      </c>
      <c r="L31" s="171">
        <v>84919998</v>
      </c>
      <c r="M31" s="118">
        <v>38073521</v>
      </c>
      <c r="N31">
        <v>16.5</v>
      </c>
      <c r="O31" s="118">
        <f>(M31*N31)/1000</f>
        <v>628213.09649999999</v>
      </c>
    </row>
    <row r="32" spans="1:15">
      <c r="B32">
        <v>7</v>
      </c>
      <c r="D32" t="s">
        <v>2321</v>
      </c>
      <c r="E32" s="117">
        <v>43432</v>
      </c>
      <c r="F32" t="s">
        <v>3009</v>
      </c>
      <c r="G32" t="s">
        <v>912</v>
      </c>
      <c r="H32" t="s">
        <v>3011</v>
      </c>
      <c r="I32">
        <v>583</v>
      </c>
      <c r="J32" t="s">
        <v>2935</v>
      </c>
      <c r="K32" t="s">
        <v>629</v>
      </c>
      <c r="L32" s="171">
        <v>5500000</v>
      </c>
      <c r="M32" s="157" t="s">
        <v>145</v>
      </c>
      <c r="N32">
        <v>3.28</v>
      </c>
      <c r="O32" s="157" t="s">
        <v>145</v>
      </c>
    </row>
    <row r="33" spans="3:15">
      <c r="C33">
        <v>13</v>
      </c>
      <c r="D33" t="s">
        <v>591</v>
      </c>
      <c r="E33" s="117">
        <v>43434</v>
      </c>
      <c r="F33" t="s">
        <v>3010</v>
      </c>
      <c r="G33" t="s">
        <v>912</v>
      </c>
      <c r="H33" t="s">
        <v>3012</v>
      </c>
      <c r="I33">
        <v>5553</v>
      </c>
      <c r="J33" t="s">
        <v>2926</v>
      </c>
      <c r="K33" t="s">
        <v>332</v>
      </c>
      <c r="L33" s="171">
        <v>3395191</v>
      </c>
      <c r="M33" s="118">
        <v>1120383</v>
      </c>
      <c r="N33">
        <v>11</v>
      </c>
      <c r="O33" s="118">
        <f>(M33*N33)/1000</f>
        <v>12324.213</v>
      </c>
    </row>
    <row r="34" spans="3:15">
      <c r="C34">
        <v>14</v>
      </c>
      <c r="D34" t="s">
        <v>839</v>
      </c>
      <c r="E34" s="117">
        <v>43438</v>
      </c>
      <c r="F34" t="s">
        <v>2549</v>
      </c>
      <c r="G34" t="s">
        <v>912</v>
      </c>
      <c r="H34" t="s">
        <v>2550</v>
      </c>
      <c r="I34">
        <v>2357</v>
      </c>
      <c r="J34" t="s">
        <v>2936</v>
      </c>
      <c r="K34" t="s">
        <v>629</v>
      </c>
      <c r="L34" s="171">
        <v>14408650</v>
      </c>
      <c r="M34" s="157" t="s">
        <v>145</v>
      </c>
      <c r="N34" s="157" t="s">
        <v>145</v>
      </c>
      <c r="O34" s="157" t="s">
        <v>145</v>
      </c>
    </row>
    <row r="35" spans="3:15">
      <c r="C35">
        <v>15</v>
      </c>
      <c r="D35" t="s">
        <v>600</v>
      </c>
      <c r="E35" s="117">
        <v>43453</v>
      </c>
      <c r="F35" t="s">
        <v>3013</v>
      </c>
      <c r="G35" t="s">
        <v>81</v>
      </c>
      <c r="H35" t="s">
        <v>3014</v>
      </c>
      <c r="I35">
        <v>9535</v>
      </c>
      <c r="J35" t="s">
        <v>2926</v>
      </c>
      <c r="K35" t="s">
        <v>629</v>
      </c>
      <c r="L35" s="171">
        <v>16049943</v>
      </c>
      <c r="M35" s="157" t="s">
        <v>145</v>
      </c>
      <c r="N35" s="157" t="s">
        <v>145</v>
      </c>
      <c r="O35" s="157" t="s">
        <v>145</v>
      </c>
    </row>
    <row r="36" spans="3:15">
      <c r="C36">
        <v>16</v>
      </c>
      <c r="D36" t="s">
        <v>763</v>
      </c>
      <c r="E36" s="117">
        <v>43455</v>
      </c>
      <c r="F36" t="s">
        <v>3015</v>
      </c>
      <c r="G36" t="s">
        <v>912</v>
      </c>
      <c r="H36" t="s">
        <v>3016</v>
      </c>
      <c r="I36">
        <v>9530</v>
      </c>
      <c r="J36" t="s">
        <v>2926</v>
      </c>
      <c r="K36" t="s">
        <v>332</v>
      </c>
      <c r="L36" s="171">
        <v>2758154</v>
      </c>
      <c r="M36" s="118">
        <v>386154</v>
      </c>
      <c r="N36">
        <v>9.3000000000000007</v>
      </c>
      <c r="O36" s="118">
        <v>3591.2322000000004</v>
      </c>
    </row>
    <row r="37" spans="3:15">
      <c r="C37">
        <v>17</v>
      </c>
      <c r="D37" t="s">
        <v>3017</v>
      </c>
      <c r="E37" s="117">
        <v>43461</v>
      </c>
      <c r="F37" t="s">
        <v>3018</v>
      </c>
      <c r="G37" t="s">
        <v>912</v>
      </c>
      <c r="H37" t="s">
        <v>3019</v>
      </c>
      <c r="I37">
        <v>1353</v>
      </c>
      <c r="J37" t="s">
        <v>2926</v>
      </c>
      <c r="K37" t="s">
        <v>629</v>
      </c>
      <c r="L37" s="171">
        <v>3671665</v>
      </c>
      <c r="M37" s="157" t="s">
        <v>145</v>
      </c>
      <c r="N37" s="157" t="s">
        <v>145</v>
      </c>
      <c r="O37" s="157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6"/>
  <sheetViews>
    <sheetView workbookViewId="0">
      <selection activeCell="E41" sqref="E41"/>
    </sheetView>
  </sheetViews>
  <sheetFormatPr baseColWidth="10" defaultRowHeight="11.25"/>
  <cols>
    <col min="1" max="1" width="9.1640625" bestFit="1" customWidth="1"/>
    <col min="2" max="2" width="3.83203125" bestFit="1" customWidth="1"/>
    <col min="3" max="3" width="3.5" bestFit="1" customWidth="1"/>
    <col min="4" max="4" width="19" customWidth="1"/>
    <col min="5" max="5" width="7.83203125" bestFit="1" customWidth="1"/>
    <col min="6" max="6" width="23.1640625" bestFit="1" customWidth="1"/>
    <col min="7" max="7" width="8.1640625" bestFit="1" customWidth="1"/>
    <col min="8" max="8" width="15.1640625" customWidth="1"/>
    <col min="9" max="9" width="5.6640625" bestFit="1" customWidth="1"/>
    <col min="10" max="10" width="30" bestFit="1" customWidth="1"/>
    <col min="11" max="11" width="7.83203125" customWidth="1"/>
    <col min="12" max="12" width="17.6640625" bestFit="1" customWidth="1"/>
    <col min="13" max="13" width="14.1640625" customWidth="1"/>
    <col min="14" max="14" width="10" bestFit="1" customWidth="1"/>
    <col min="15" max="15" width="18.33203125" bestFit="1" customWidth="1"/>
  </cols>
  <sheetData>
    <row r="1" spans="1:15" ht="12">
      <c r="A1" s="110"/>
      <c r="B1" s="110"/>
      <c r="C1" s="110"/>
      <c r="D1" s="120" t="s">
        <v>2917</v>
      </c>
      <c r="E1" s="74"/>
      <c r="K1" s="35"/>
      <c r="O1" s="118"/>
    </row>
    <row r="2" spans="1:15" ht="12">
      <c r="A2" s="110"/>
      <c r="B2" s="110"/>
      <c r="C2" s="110"/>
      <c r="D2" s="1"/>
      <c r="E2" s="75"/>
      <c r="F2" s="1"/>
      <c r="G2" s="1"/>
      <c r="H2" s="25"/>
      <c r="I2" s="25"/>
      <c r="J2" s="3"/>
      <c r="K2" s="61"/>
      <c r="L2" s="2"/>
      <c r="O2" s="4"/>
    </row>
    <row r="3" spans="1:15" ht="12">
      <c r="A3" s="1"/>
      <c r="B3" s="1"/>
      <c r="C3" s="1"/>
      <c r="D3" s="143">
        <v>2017</v>
      </c>
      <c r="E3" s="144"/>
      <c r="F3" s="145"/>
      <c r="G3" s="146"/>
      <c r="H3" s="147"/>
      <c r="I3" s="147"/>
      <c r="J3" s="146"/>
      <c r="K3" s="146"/>
      <c r="L3" s="147" t="s">
        <v>1333</v>
      </c>
      <c r="M3" s="147" t="s">
        <v>1333</v>
      </c>
      <c r="N3" s="147" t="s">
        <v>1667</v>
      </c>
      <c r="O3" s="147" t="s">
        <v>1666</v>
      </c>
    </row>
    <row r="4" spans="1:15" ht="12">
      <c r="A4" s="121" t="s">
        <v>786</v>
      </c>
      <c r="B4" s="121"/>
      <c r="C4" s="121"/>
      <c r="D4" s="149" t="s">
        <v>284</v>
      </c>
      <c r="E4" s="150"/>
      <c r="F4" s="149"/>
      <c r="G4" s="151"/>
      <c r="H4" s="152"/>
      <c r="I4" s="152"/>
      <c r="J4" s="151"/>
      <c r="K4" s="151"/>
      <c r="L4" s="152" t="s">
        <v>1334</v>
      </c>
      <c r="M4" s="152" t="s">
        <v>1334</v>
      </c>
      <c r="N4" s="153" t="s">
        <v>1672</v>
      </c>
      <c r="O4" s="152" t="s">
        <v>497</v>
      </c>
    </row>
    <row r="5" spans="1:15" ht="12">
      <c r="A5" s="122" t="s">
        <v>284</v>
      </c>
      <c r="B5" s="122" t="s">
        <v>293</v>
      </c>
      <c r="C5" s="122" t="s">
        <v>1301</v>
      </c>
      <c r="D5" s="149" t="s">
        <v>640</v>
      </c>
      <c r="E5" s="150" t="s">
        <v>640</v>
      </c>
      <c r="F5" s="149" t="s">
        <v>641</v>
      </c>
      <c r="G5" s="151" t="s">
        <v>769</v>
      </c>
      <c r="H5" s="152" t="s">
        <v>659</v>
      </c>
      <c r="I5" s="152" t="s">
        <v>659</v>
      </c>
      <c r="J5" s="151" t="s">
        <v>1669</v>
      </c>
      <c r="K5" s="151" t="s">
        <v>1670</v>
      </c>
      <c r="L5" s="152" t="s">
        <v>1671</v>
      </c>
      <c r="M5" s="152" t="s">
        <v>1676</v>
      </c>
      <c r="N5" s="153" t="s">
        <v>1677</v>
      </c>
      <c r="O5" s="152"/>
    </row>
    <row r="6" spans="1:15" ht="12">
      <c r="A6" s="1"/>
      <c r="B6" s="1"/>
      <c r="C6" s="1"/>
      <c r="D6" s="154" t="s">
        <v>1337</v>
      </c>
      <c r="E6" s="155"/>
      <c r="F6" s="155"/>
      <c r="G6" s="155"/>
      <c r="H6" s="155" t="s">
        <v>870</v>
      </c>
      <c r="I6" s="155" t="s">
        <v>2072</v>
      </c>
      <c r="J6" s="155"/>
      <c r="K6" s="155" t="s">
        <v>1674</v>
      </c>
      <c r="L6" s="155" t="s">
        <v>495</v>
      </c>
      <c r="M6" s="155" t="s">
        <v>1680</v>
      </c>
      <c r="N6" s="156" t="s">
        <v>312</v>
      </c>
      <c r="O6" s="155" t="s">
        <v>496</v>
      </c>
    </row>
    <row r="7" spans="1:15">
      <c r="C7">
        <v>1</v>
      </c>
      <c r="D7" t="s">
        <v>2901</v>
      </c>
      <c r="E7" s="117">
        <v>42745</v>
      </c>
      <c r="F7" t="s">
        <v>2902</v>
      </c>
      <c r="G7" t="s">
        <v>912</v>
      </c>
      <c r="H7" t="s">
        <v>2903</v>
      </c>
      <c r="I7">
        <v>2757</v>
      </c>
      <c r="J7" t="s">
        <v>2800</v>
      </c>
      <c r="K7" t="s">
        <v>629</v>
      </c>
      <c r="L7" s="166">
        <v>494095</v>
      </c>
      <c r="M7" s="168" t="s">
        <v>145</v>
      </c>
      <c r="N7" s="169" t="s">
        <v>145</v>
      </c>
      <c r="O7" s="168" t="s">
        <v>145</v>
      </c>
    </row>
    <row r="8" spans="1:15">
      <c r="A8">
        <v>1</v>
      </c>
      <c r="D8" t="s">
        <v>384</v>
      </c>
      <c r="E8" s="117">
        <v>42752</v>
      </c>
      <c r="F8" t="s">
        <v>2904</v>
      </c>
      <c r="G8" t="s">
        <v>970</v>
      </c>
      <c r="H8" t="s">
        <v>2905</v>
      </c>
      <c r="I8">
        <v>573</v>
      </c>
      <c r="J8" t="s">
        <v>786</v>
      </c>
      <c r="K8" t="s">
        <v>629</v>
      </c>
      <c r="L8" s="166">
        <v>466419488</v>
      </c>
      <c r="M8" s="168" t="s">
        <v>145</v>
      </c>
      <c r="N8">
        <v>33.770000000000003</v>
      </c>
      <c r="O8" s="168" t="s">
        <v>145</v>
      </c>
    </row>
    <row r="9" spans="1:15">
      <c r="B9">
        <v>1</v>
      </c>
      <c r="D9" t="s">
        <v>389</v>
      </c>
      <c r="E9" s="117">
        <v>42767</v>
      </c>
      <c r="F9" t="s">
        <v>2906</v>
      </c>
      <c r="G9" t="s">
        <v>912</v>
      </c>
      <c r="H9" t="s">
        <v>2907</v>
      </c>
      <c r="I9">
        <v>9537</v>
      </c>
      <c r="J9" t="s">
        <v>293</v>
      </c>
      <c r="K9" t="s">
        <v>629</v>
      </c>
      <c r="L9" s="166">
        <v>19000000</v>
      </c>
      <c r="M9" s="166">
        <v>100000</v>
      </c>
      <c r="N9">
        <v>0.25</v>
      </c>
      <c r="O9" s="165">
        <v>25</v>
      </c>
    </row>
    <row r="10" spans="1:15">
      <c r="C10">
        <v>2</v>
      </c>
      <c r="D10" t="s">
        <v>390</v>
      </c>
      <c r="E10" s="117">
        <v>42769</v>
      </c>
      <c r="F10" t="s">
        <v>2908</v>
      </c>
      <c r="G10" t="s">
        <v>912</v>
      </c>
      <c r="H10" t="s">
        <v>2909</v>
      </c>
      <c r="I10">
        <v>9535</v>
      </c>
      <c r="J10" t="s">
        <v>1310</v>
      </c>
      <c r="K10" t="s">
        <v>332</v>
      </c>
      <c r="L10" s="166">
        <v>2137000</v>
      </c>
      <c r="M10" s="166">
        <v>782000</v>
      </c>
      <c r="N10">
        <v>10.5</v>
      </c>
      <c r="O10" s="165">
        <v>8211</v>
      </c>
    </row>
    <row r="11" spans="1:15">
      <c r="A11">
        <v>2</v>
      </c>
      <c r="D11" t="s">
        <v>391</v>
      </c>
      <c r="E11" s="117">
        <v>42773</v>
      </c>
      <c r="F11" t="s">
        <v>2910</v>
      </c>
      <c r="G11" t="s">
        <v>912</v>
      </c>
      <c r="H11" t="s">
        <v>2911</v>
      </c>
      <c r="I11">
        <v>4573</v>
      </c>
      <c r="J11" t="s">
        <v>786</v>
      </c>
      <c r="K11" t="s">
        <v>332</v>
      </c>
      <c r="L11" s="166">
        <v>12078704</v>
      </c>
      <c r="M11" s="166">
        <v>3323567</v>
      </c>
      <c r="N11">
        <v>6.8</v>
      </c>
      <c r="O11" s="165">
        <v>22600.255599999997</v>
      </c>
    </row>
    <row r="12" spans="1:15">
      <c r="A12">
        <v>3</v>
      </c>
      <c r="D12" t="s">
        <v>778</v>
      </c>
      <c r="E12" s="117">
        <v>42780</v>
      </c>
      <c r="F12" t="s">
        <v>2912</v>
      </c>
      <c r="G12" t="s">
        <v>912</v>
      </c>
      <c r="H12" t="s">
        <v>2913</v>
      </c>
      <c r="I12">
        <v>4573</v>
      </c>
      <c r="J12" t="s">
        <v>786</v>
      </c>
      <c r="K12" t="s">
        <v>332</v>
      </c>
      <c r="L12" s="166">
        <v>15681240</v>
      </c>
      <c r="M12" s="166">
        <v>5651240</v>
      </c>
      <c r="N12">
        <v>8.5</v>
      </c>
      <c r="O12" s="165">
        <v>48035.54</v>
      </c>
    </row>
    <row r="13" spans="1:15">
      <c r="A13">
        <v>4</v>
      </c>
      <c r="D13" t="s">
        <v>2914</v>
      </c>
      <c r="E13" s="117">
        <v>42801</v>
      </c>
      <c r="F13" t="s">
        <v>2915</v>
      </c>
      <c r="G13" t="s">
        <v>912</v>
      </c>
      <c r="H13" t="s">
        <v>2916</v>
      </c>
      <c r="I13">
        <v>8871</v>
      </c>
      <c r="J13" t="s">
        <v>786</v>
      </c>
      <c r="K13" t="s">
        <v>629</v>
      </c>
      <c r="L13" s="166">
        <v>70888284</v>
      </c>
      <c r="M13" s="168" t="s">
        <v>145</v>
      </c>
      <c r="N13">
        <v>21</v>
      </c>
      <c r="O13" s="168" t="s">
        <v>145</v>
      </c>
    </row>
    <row r="14" spans="1:15">
      <c r="A14">
        <v>5</v>
      </c>
      <c r="D14" t="s">
        <v>1719</v>
      </c>
      <c r="E14" s="117">
        <v>42814</v>
      </c>
      <c r="F14" t="s">
        <v>2918</v>
      </c>
      <c r="G14" t="s">
        <v>912</v>
      </c>
      <c r="H14" t="s">
        <v>2919</v>
      </c>
      <c r="I14">
        <v>2733</v>
      </c>
      <c r="J14" t="s">
        <v>2800</v>
      </c>
      <c r="K14" t="s">
        <v>629</v>
      </c>
      <c r="L14" s="166">
        <v>4049382</v>
      </c>
      <c r="M14" s="168" t="s">
        <v>145</v>
      </c>
      <c r="N14" s="169" t="s">
        <v>145</v>
      </c>
      <c r="O14" s="168" t="s">
        <v>145</v>
      </c>
    </row>
    <row r="15" spans="1:15">
      <c r="A15">
        <v>6</v>
      </c>
      <c r="D15" t="s">
        <v>402</v>
      </c>
      <c r="E15" s="117">
        <v>42830</v>
      </c>
      <c r="F15" t="s">
        <v>2920</v>
      </c>
      <c r="G15" t="s">
        <v>1276</v>
      </c>
      <c r="H15" t="s">
        <v>2921</v>
      </c>
      <c r="I15">
        <v>9576</v>
      </c>
      <c r="J15" t="s">
        <v>786</v>
      </c>
      <c r="K15" t="s">
        <v>332</v>
      </c>
      <c r="L15" s="166">
        <v>130781669</v>
      </c>
      <c r="M15" s="166">
        <v>55000429</v>
      </c>
      <c r="N15">
        <v>8</v>
      </c>
      <c r="O15" s="165">
        <v>440003.43199999997</v>
      </c>
    </row>
    <row r="16" spans="1:15">
      <c r="A16">
        <v>7</v>
      </c>
      <c r="D16" t="s">
        <v>414</v>
      </c>
      <c r="E16" s="117">
        <v>42866</v>
      </c>
      <c r="F16" t="s">
        <v>2922</v>
      </c>
      <c r="G16" t="s">
        <v>912</v>
      </c>
      <c r="H16" t="s">
        <v>2923</v>
      </c>
      <c r="I16">
        <v>2757</v>
      </c>
      <c r="J16" t="s">
        <v>786</v>
      </c>
      <c r="K16" t="s">
        <v>332</v>
      </c>
      <c r="L16" s="166">
        <v>48237529</v>
      </c>
      <c r="M16" s="166">
        <v>10570192</v>
      </c>
      <c r="N16">
        <v>4.8</v>
      </c>
      <c r="O16" s="165">
        <v>50736.921600000001</v>
      </c>
    </row>
    <row r="17" spans="1:15">
      <c r="C17">
        <v>3</v>
      </c>
      <c r="D17" t="s">
        <v>1127</v>
      </c>
      <c r="E17" s="117">
        <v>42888</v>
      </c>
      <c r="F17" t="s">
        <v>2924</v>
      </c>
      <c r="G17" t="s">
        <v>912</v>
      </c>
      <c r="H17" t="s">
        <v>2925</v>
      </c>
      <c r="I17">
        <v>4573</v>
      </c>
      <c r="J17" t="s">
        <v>2926</v>
      </c>
      <c r="K17" t="s">
        <v>332</v>
      </c>
      <c r="L17" s="166">
        <v>3547936</v>
      </c>
      <c r="M17" s="166">
        <v>1194374</v>
      </c>
      <c r="N17">
        <v>10.5</v>
      </c>
      <c r="O17" s="165">
        <v>12540.927</v>
      </c>
    </row>
    <row r="18" spans="1:15">
      <c r="A18">
        <v>8</v>
      </c>
      <c r="D18" t="s">
        <v>429</v>
      </c>
      <c r="E18" s="117">
        <v>42894</v>
      </c>
      <c r="F18" t="s">
        <v>2927</v>
      </c>
      <c r="G18" t="s">
        <v>912</v>
      </c>
      <c r="H18" t="s">
        <v>2928</v>
      </c>
      <c r="I18">
        <v>2737</v>
      </c>
      <c r="J18" t="s">
        <v>786</v>
      </c>
      <c r="K18" t="s">
        <v>332</v>
      </c>
      <c r="L18" s="166">
        <v>26449803</v>
      </c>
      <c r="M18" s="166">
        <v>11134646</v>
      </c>
      <c r="N18">
        <v>4.1100000000000003</v>
      </c>
      <c r="O18" s="165">
        <v>45763.395060000003</v>
      </c>
    </row>
    <row r="19" spans="1:15">
      <c r="A19">
        <v>9</v>
      </c>
      <c r="D19" t="s">
        <v>691</v>
      </c>
      <c r="E19" s="117">
        <v>42898</v>
      </c>
      <c r="F19" t="s">
        <v>2929</v>
      </c>
      <c r="G19" t="s">
        <v>912</v>
      </c>
      <c r="H19" t="s">
        <v>2930</v>
      </c>
      <c r="I19">
        <v>2797</v>
      </c>
      <c r="J19" t="s">
        <v>786</v>
      </c>
      <c r="K19" t="s">
        <v>629</v>
      </c>
      <c r="L19" s="166">
        <v>71000000</v>
      </c>
      <c r="M19" s="168" t="s">
        <v>145</v>
      </c>
      <c r="N19">
        <v>3</v>
      </c>
      <c r="O19" s="168" t="s">
        <v>145</v>
      </c>
    </row>
    <row r="20" spans="1:15">
      <c r="A20">
        <v>10</v>
      </c>
      <c r="D20" t="s">
        <v>697</v>
      </c>
      <c r="E20" s="117">
        <v>42901</v>
      </c>
      <c r="F20" t="s">
        <v>2931</v>
      </c>
      <c r="G20" t="s">
        <v>912</v>
      </c>
      <c r="H20" t="s">
        <v>2932</v>
      </c>
      <c r="I20">
        <v>2791</v>
      </c>
      <c r="J20" t="s">
        <v>786</v>
      </c>
      <c r="K20" t="s">
        <v>332</v>
      </c>
      <c r="L20" s="166">
        <v>404103640</v>
      </c>
      <c r="M20" s="166">
        <v>80820728</v>
      </c>
      <c r="N20">
        <v>14.3</v>
      </c>
      <c r="O20" s="165">
        <v>1155736.4104000002</v>
      </c>
    </row>
    <row r="21" spans="1:15">
      <c r="B21">
        <v>2</v>
      </c>
      <c r="D21" t="s">
        <v>513</v>
      </c>
      <c r="E21" s="117">
        <v>42923</v>
      </c>
      <c r="F21" t="s">
        <v>2933</v>
      </c>
      <c r="G21" t="s">
        <v>912</v>
      </c>
      <c r="H21" t="s">
        <v>2934</v>
      </c>
      <c r="I21">
        <v>4535</v>
      </c>
      <c r="J21" t="s">
        <v>2935</v>
      </c>
      <c r="K21" t="s">
        <v>629</v>
      </c>
      <c r="L21" s="166">
        <v>5059560</v>
      </c>
      <c r="M21" s="166">
        <v>1000</v>
      </c>
      <c r="N21">
        <v>6</v>
      </c>
      <c r="O21" s="165">
        <v>6</v>
      </c>
    </row>
    <row r="22" spans="1:15">
      <c r="C22">
        <v>4</v>
      </c>
      <c r="D22" t="s">
        <v>518</v>
      </c>
      <c r="E22" s="117">
        <v>42927</v>
      </c>
      <c r="F22" t="s">
        <v>2560</v>
      </c>
      <c r="G22" t="s">
        <v>912</v>
      </c>
      <c r="H22" t="s">
        <v>2561</v>
      </c>
      <c r="I22">
        <v>4535</v>
      </c>
      <c r="J22" t="s">
        <v>2936</v>
      </c>
      <c r="K22" t="s">
        <v>629</v>
      </c>
      <c r="L22" s="166">
        <v>22568031</v>
      </c>
      <c r="M22" s="168" t="s">
        <v>145</v>
      </c>
      <c r="N22">
        <v>0.74</v>
      </c>
      <c r="O22" s="168" t="s">
        <v>145</v>
      </c>
    </row>
    <row r="23" spans="1:15">
      <c r="C23">
        <v>5</v>
      </c>
      <c r="D23" t="s">
        <v>1515</v>
      </c>
      <c r="E23" s="117">
        <v>42933</v>
      </c>
      <c r="F23" t="s">
        <v>2937</v>
      </c>
      <c r="G23" t="s">
        <v>912</v>
      </c>
      <c r="H23" t="s">
        <v>2938</v>
      </c>
      <c r="I23">
        <v>2757</v>
      </c>
      <c r="J23" t="s">
        <v>2926</v>
      </c>
      <c r="K23" t="s">
        <v>332</v>
      </c>
      <c r="L23" s="166">
        <v>2575246</v>
      </c>
      <c r="M23" s="166">
        <v>1102084</v>
      </c>
      <c r="N23">
        <v>5.43</v>
      </c>
      <c r="O23" s="165">
        <v>5984.3161200000004</v>
      </c>
    </row>
    <row r="24" spans="1:15">
      <c r="B24">
        <v>3</v>
      </c>
      <c r="D24" t="s">
        <v>2939</v>
      </c>
      <c r="E24" s="117">
        <v>42936</v>
      </c>
      <c r="F24" t="s">
        <v>2940</v>
      </c>
      <c r="G24" t="s">
        <v>912</v>
      </c>
      <c r="H24" t="s">
        <v>2941</v>
      </c>
      <c r="I24">
        <v>2791</v>
      </c>
      <c r="J24" t="s">
        <v>2935</v>
      </c>
      <c r="K24" t="s">
        <v>629</v>
      </c>
      <c r="L24" s="166">
        <v>5042000</v>
      </c>
      <c r="M24" s="168" t="s">
        <v>145</v>
      </c>
      <c r="N24">
        <v>1.6</v>
      </c>
      <c r="O24" s="168" t="s">
        <v>145</v>
      </c>
    </row>
    <row r="25" spans="1:15">
      <c r="B25">
        <v>4</v>
      </c>
      <c r="D25" t="s">
        <v>1368</v>
      </c>
      <c r="E25" s="117">
        <v>42992</v>
      </c>
      <c r="F25" t="s">
        <v>2942</v>
      </c>
      <c r="G25" t="s">
        <v>912</v>
      </c>
      <c r="H25" t="s">
        <v>2943</v>
      </c>
      <c r="I25">
        <v>5555</v>
      </c>
      <c r="J25" t="s">
        <v>2935</v>
      </c>
      <c r="K25" t="s">
        <v>629</v>
      </c>
      <c r="L25" s="166">
        <v>8941320</v>
      </c>
      <c r="M25" s="166">
        <v>1000</v>
      </c>
      <c r="N25">
        <v>1.75</v>
      </c>
      <c r="O25" s="165">
        <v>1.75</v>
      </c>
    </row>
    <row r="26" spans="1:15">
      <c r="C26">
        <v>6</v>
      </c>
      <c r="D26" t="s">
        <v>1368</v>
      </c>
      <c r="E26" s="117">
        <v>42992</v>
      </c>
      <c r="F26" t="s">
        <v>2893</v>
      </c>
      <c r="G26" t="s">
        <v>912</v>
      </c>
      <c r="H26" t="s">
        <v>2894</v>
      </c>
      <c r="I26">
        <v>3767</v>
      </c>
      <c r="J26" t="s">
        <v>2944</v>
      </c>
      <c r="K26" t="s">
        <v>629</v>
      </c>
      <c r="L26" s="166">
        <v>1392540</v>
      </c>
      <c r="M26" s="168" t="s">
        <v>145</v>
      </c>
      <c r="N26">
        <v>32.479999999999997</v>
      </c>
      <c r="O26" s="168" t="s">
        <v>145</v>
      </c>
    </row>
    <row r="27" spans="1:15">
      <c r="C27">
        <v>7</v>
      </c>
      <c r="D27" t="s">
        <v>1780</v>
      </c>
      <c r="E27" s="117">
        <v>42996</v>
      </c>
      <c r="F27" t="s">
        <v>2945</v>
      </c>
      <c r="G27" t="s">
        <v>912</v>
      </c>
      <c r="H27" t="s">
        <v>2946</v>
      </c>
      <c r="I27">
        <v>2793</v>
      </c>
      <c r="J27" t="s">
        <v>2944</v>
      </c>
      <c r="K27" t="s">
        <v>629</v>
      </c>
      <c r="L27" s="166">
        <v>4802480</v>
      </c>
      <c r="M27" s="168" t="s">
        <v>145</v>
      </c>
      <c r="N27">
        <v>4.05</v>
      </c>
      <c r="O27" s="168" t="s">
        <v>145</v>
      </c>
    </row>
    <row r="28" spans="1:15">
      <c r="A28">
        <v>11</v>
      </c>
      <c r="D28" t="s">
        <v>572</v>
      </c>
      <c r="E28" s="117">
        <v>43018</v>
      </c>
      <c r="F28" t="s">
        <v>2947</v>
      </c>
      <c r="G28" t="s">
        <v>912</v>
      </c>
      <c r="H28" t="s">
        <v>2948</v>
      </c>
      <c r="I28">
        <v>4570</v>
      </c>
      <c r="J28" t="s">
        <v>786</v>
      </c>
      <c r="K28" t="s">
        <v>332</v>
      </c>
      <c r="L28" s="166">
        <v>10802907</v>
      </c>
      <c r="M28" s="166">
        <v>4176315</v>
      </c>
      <c r="N28">
        <v>10.5</v>
      </c>
      <c r="O28" s="165">
        <v>43851.307500000003</v>
      </c>
    </row>
    <row r="29" spans="1:15">
      <c r="C29">
        <v>8</v>
      </c>
      <c r="D29" t="s">
        <v>1999</v>
      </c>
      <c r="E29" s="117">
        <v>43019</v>
      </c>
      <c r="F29" t="s">
        <v>2949</v>
      </c>
      <c r="G29" t="s">
        <v>912</v>
      </c>
      <c r="H29" t="s">
        <v>2950</v>
      </c>
      <c r="I29">
        <v>2737</v>
      </c>
      <c r="J29" t="s">
        <v>2926</v>
      </c>
      <c r="K29" t="s">
        <v>332</v>
      </c>
      <c r="L29" s="166">
        <v>2182960</v>
      </c>
      <c r="M29" s="167">
        <v>736757</v>
      </c>
      <c r="N29">
        <v>10.11</v>
      </c>
      <c r="O29" s="157">
        <v>7448.6132699999998</v>
      </c>
    </row>
    <row r="30" spans="1:15">
      <c r="A30">
        <v>12</v>
      </c>
      <c r="D30" t="s">
        <v>576</v>
      </c>
      <c r="E30" s="117">
        <v>43027</v>
      </c>
      <c r="F30" t="s">
        <v>2951</v>
      </c>
      <c r="G30" t="s">
        <v>912</v>
      </c>
      <c r="H30" t="s">
        <v>2952</v>
      </c>
      <c r="I30">
        <v>3763</v>
      </c>
      <c r="J30" t="s">
        <v>786</v>
      </c>
      <c r="K30" t="s">
        <v>332</v>
      </c>
      <c r="L30" s="166">
        <v>73170023</v>
      </c>
      <c r="M30" s="166">
        <v>24612687</v>
      </c>
      <c r="N30">
        <v>22</v>
      </c>
      <c r="O30" s="165">
        <v>541479.11399999994</v>
      </c>
    </row>
    <row r="31" spans="1:15">
      <c r="C31">
        <v>9</v>
      </c>
      <c r="D31" t="s">
        <v>1214</v>
      </c>
      <c r="E31" s="117">
        <v>43033</v>
      </c>
      <c r="F31" t="s">
        <v>2953</v>
      </c>
      <c r="G31" t="s">
        <v>912</v>
      </c>
      <c r="H31" t="s">
        <v>2954</v>
      </c>
      <c r="I31">
        <v>4573</v>
      </c>
      <c r="J31" t="s">
        <v>2926</v>
      </c>
      <c r="K31" t="s">
        <v>332</v>
      </c>
      <c r="L31" s="166">
        <v>3065390</v>
      </c>
      <c r="M31" s="167">
        <v>1262194</v>
      </c>
      <c r="N31">
        <v>15.5</v>
      </c>
      <c r="O31" s="157">
        <v>19564.007000000001</v>
      </c>
    </row>
    <row r="32" spans="1:15">
      <c r="A32">
        <v>13</v>
      </c>
      <c r="D32" t="s">
        <v>18</v>
      </c>
      <c r="E32" s="117">
        <v>43074</v>
      </c>
      <c r="F32" t="s">
        <v>2955</v>
      </c>
      <c r="G32" t="s">
        <v>912</v>
      </c>
      <c r="H32" t="s">
        <v>2956</v>
      </c>
      <c r="I32">
        <v>4573</v>
      </c>
      <c r="J32" t="s">
        <v>786</v>
      </c>
      <c r="K32" t="s">
        <v>332</v>
      </c>
      <c r="L32" s="166">
        <v>8002696</v>
      </c>
      <c r="M32" s="167">
        <v>1924448</v>
      </c>
      <c r="N32">
        <v>14.03</v>
      </c>
      <c r="O32" s="157">
        <v>27000.005439999997</v>
      </c>
    </row>
    <row r="33" spans="2:15">
      <c r="B33">
        <v>5</v>
      </c>
      <c r="D33" t="s">
        <v>595</v>
      </c>
      <c r="E33" s="117">
        <v>43080</v>
      </c>
      <c r="F33" t="s">
        <v>2957</v>
      </c>
      <c r="G33" t="s">
        <v>912</v>
      </c>
      <c r="H33" t="s">
        <v>2958</v>
      </c>
      <c r="I33">
        <v>2791</v>
      </c>
      <c r="J33" t="s">
        <v>2935</v>
      </c>
      <c r="K33" t="s">
        <v>629</v>
      </c>
      <c r="L33" s="166">
        <v>1156479</v>
      </c>
      <c r="M33" s="166">
        <v>5157</v>
      </c>
      <c r="N33">
        <v>4.4000000000000004</v>
      </c>
      <c r="O33" s="165">
        <v>22.690800000000003</v>
      </c>
    </row>
    <row r="34" spans="2:15">
      <c r="C34">
        <v>10</v>
      </c>
      <c r="D34" t="s">
        <v>596</v>
      </c>
      <c r="E34" s="117">
        <v>43082</v>
      </c>
      <c r="F34" t="s">
        <v>2959</v>
      </c>
      <c r="G34" t="s">
        <v>912</v>
      </c>
      <c r="H34" t="s">
        <v>2960</v>
      </c>
      <c r="I34">
        <v>1357</v>
      </c>
      <c r="J34" t="s">
        <v>2936</v>
      </c>
      <c r="K34" t="s">
        <v>629</v>
      </c>
      <c r="L34" s="166">
        <v>3141000</v>
      </c>
      <c r="M34" s="168" t="s">
        <v>145</v>
      </c>
      <c r="N34">
        <v>5.82</v>
      </c>
      <c r="O34" s="168" t="s">
        <v>145</v>
      </c>
    </row>
    <row r="35" spans="2:15">
      <c r="E35" s="117"/>
    </row>
    <row r="36" spans="2:15">
      <c r="E36" s="1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6"/>
  <sheetViews>
    <sheetView workbookViewId="0">
      <selection activeCell="F44" sqref="F44"/>
    </sheetView>
  </sheetViews>
  <sheetFormatPr baseColWidth="10" defaultRowHeight="11.25"/>
  <cols>
    <col min="1" max="1" width="9.1640625" bestFit="1" customWidth="1"/>
    <col min="2" max="2" width="3.83203125" bestFit="1" customWidth="1"/>
    <col min="3" max="3" width="3.5" bestFit="1" customWidth="1"/>
    <col min="4" max="4" width="14" customWidth="1"/>
    <col min="5" max="5" width="10.5" customWidth="1"/>
    <col min="6" max="6" width="19.33203125" customWidth="1"/>
    <col min="7" max="7" width="8.1640625" bestFit="1" customWidth="1"/>
    <col min="8" max="8" width="15.1640625" customWidth="1"/>
    <col min="9" max="9" width="7.5" customWidth="1"/>
    <col min="10" max="10" width="11.6640625" customWidth="1"/>
    <col min="11" max="11" width="10.1640625" customWidth="1"/>
    <col min="12" max="12" width="13.83203125" bestFit="1" customWidth="1"/>
    <col min="13" max="13" width="11.6640625" customWidth="1"/>
    <col min="14" max="14" width="13.1640625" customWidth="1"/>
    <col min="15" max="15" width="18.33203125" bestFit="1" customWidth="1"/>
  </cols>
  <sheetData>
    <row r="1" spans="1:15" ht="12">
      <c r="A1" s="110"/>
      <c r="B1" s="110"/>
      <c r="C1" s="110"/>
      <c r="D1" s="120" t="s">
        <v>2847</v>
      </c>
      <c r="E1" s="74"/>
      <c r="K1" s="35"/>
      <c r="O1" s="118"/>
    </row>
    <row r="2" spans="1:15" ht="12">
      <c r="A2" s="110"/>
      <c r="B2" s="110"/>
      <c r="C2" s="110"/>
      <c r="D2" s="1"/>
      <c r="E2" s="75"/>
      <c r="F2" s="1"/>
      <c r="G2" s="1"/>
      <c r="H2" s="25"/>
      <c r="I2" s="25"/>
      <c r="J2" s="3"/>
      <c r="K2" s="61"/>
      <c r="L2" s="2"/>
      <c r="O2" s="4"/>
    </row>
    <row r="3" spans="1:15" ht="12">
      <c r="A3" s="1"/>
      <c r="B3" s="1"/>
      <c r="C3" s="1"/>
      <c r="D3" s="143">
        <v>2016</v>
      </c>
      <c r="E3" s="144"/>
      <c r="F3" s="145"/>
      <c r="G3" s="146"/>
      <c r="H3" s="147"/>
      <c r="I3" s="147"/>
      <c r="J3" s="146"/>
      <c r="K3" s="146"/>
      <c r="L3" s="147" t="s">
        <v>1333</v>
      </c>
      <c r="M3" s="147" t="s">
        <v>1333</v>
      </c>
      <c r="N3" s="147" t="s">
        <v>1667</v>
      </c>
      <c r="O3" s="147" t="s">
        <v>1666</v>
      </c>
    </row>
    <row r="4" spans="1:15" ht="12">
      <c r="A4" s="121" t="s">
        <v>786</v>
      </c>
      <c r="B4" s="121"/>
      <c r="C4" s="121"/>
      <c r="D4" s="149" t="s">
        <v>284</v>
      </c>
      <c r="E4" s="150"/>
      <c r="F4" s="149"/>
      <c r="G4" s="151"/>
      <c r="H4" s="152"/>
      <c r="I4" s="152"/>
      <c r="J4" s="151"/>
      <c r="K4" s="151"/>
      <c r="L4" s="152" t="s">
        <v>1334</v>
      </c>
      <c r="M4" s="152" t="s">
        <v>1334</v>
      </c>
      <c r="N4" s="153" t="s">
        <v>1672</v>
      </c>
      <c r="O4" s="152" t="s">
        <v>497</v>
      </c>
    </row>
    <row r="5" spans="1:15" ht="12">
      <c r="A5" s="122" t="s">
        <v>284</v>
      </c>
      <c r="B5" s="122" t="s">
        <v>293</v>
      </c>
      <c r="C5" s="122" t="s">
        <v>1301</v>
      </c>
      <c r="D5" s="149" t="s">
        <v>640</v>
      </c>
      <c r="E5" s="150" t="s">
        <v>640</v>
      </c>
      <c r="F5" s="149" t="s">
        <v>641</v>
      </c>
      <c r="G5" s="151" t="s">
        <v>769</v>
      </c>
      <c r="H5" s="152" t="s">
        <v>659</v>
      </c>
      <c r="I5" s="152" t="s">
        <v>659</v>
      </c>
      <c r="J5" s="151" t="s">
        <v>1669</v>
      </c>
      <c r="K5" s="151" t="s">
        <v>1670</v>
      </c>
      <c r="L5" s="152" t="s">
        <v>1671</v>
      </c>
      <c r="M5" s="152" t="s">
        <v>1676</v>
      </c>
      <c r="N5" s="153" t="s">
        <v>1677</v>
      </c>
      <c r="O5" s="152"/>
    </row>
    <row r="6" spans="1:15" ht="12">
      <c r="A6" s="1"/>
      <c r="B6" s="1"/>
      <c r="C6" s="1"/>
      <c r="D6" s="154" t="s">
        <v>1337</v>
      </c>
      <c r="E6" s="155"/>
      <c r="F6" s="155"/>
      <c r="G6" s="155"/>
      <c r="H6" s="155" t="s">
        <v>870</v>
      </c>
      <c r="I6" s="155" t="s">
        <v>2072</v>
      </c>
      <c r="J6" s="155"/>
      <c r="K6" s="155" t="s">
        <v>1674</v>
      </c>
      <c r="L6" s="155" t="s">
        <v>495</v>
      </c>
      <c r="M6" s="155" t="s">
        <v>1680</v>
      </c>
      <c r="N6" s="156" t="s">
        <v>312</v>
      </c>
      <c r="O6" s="155" t="s">
        <v>496</v>
      </c>
    </row>
    <row r="7" spans="1:15">
      <c r="C7">
        <v>1</v>
      </c>
      <c r="D7" s="117" t="s">
        <v>2842</v>
      </c>
      <c r="E7" s="117">
        <v>42374</v>
      </c>
      <c r="F7" t="s">
        <v>2843</v>
      </c>
      <c r="G7" t="s">
        <v>912</v>
      </c>
      <c r="H7" t="s">
        <v>2844</v>
      </c>
      <c r="I7">
        <v>9537</v>
      </c>
      <c r="J7" t="s">
        <v>1301</v>
      </c>
      <c r="K7" t="s">
        <v>2605</v>
      </c>
      <c r="L7" s="118">
        <v>1236044</v>
      </c>
      <c r="M7" s="118">
        <v>231324</v>
      </c>
      <c r="N7">
        <v>10.95</v>
      </c>
      <c r="O7" s="118">
        <v>2532.9977999999996</v>
      </c>
    </row>
    <row r="8" spans="1:15">
      <c r="B8">
        <v>1</v>
      </c>
      <c r="D8" t="s">
        <v>2577</v>
      </c>
      <c r="E8" s="117">
        <v>42405</v>
      </c>
      <c r="F8" t="s">
        <v>2845</v>
      </c>
      <c r="G8" t="s">
        <v>912</v>
      </c>
      <c r="H8" t="s">
        <v>2846</v>
      </c>
      <c r="I8">
        <v>3577</v>
      </c>
      <c r="J8" t="s">
        <v>293</v>
      </c>
      <c r="K8" t="s">
        <v>629</v>
      </c>
      <c r="L8" s="118">
        <v>1666700</v>
      </c>
      <c r="M8" s="118">
        <v>14237</v>
      </c>
      <c r="N8">
        <v>7.08</v>
      </c>
      <c r="O8" s="158">
        <v>100.79796</v>
      </c>
    </row>
    <row r="9" spans="1:15">
      <c r="B9">
        <v>2</v>
      </c>
      <c r="D9" t="s">
        <v>2717</v>
      </c>
      <c r="E9" s="117">
        <v>42410</v>
      </c>
      <c r="F9" t="s">
        <v>2848</v>
      </c>
      <c r="G9" t="s">
        <v>912</v>
      </c>
      <c r="H9" t="s">
        <v>2849</v>
      </c>
      <c r="I9">
        <v>5375</v>
      </c>
      <c r="J9" t="s">
        <v>293</v>
      </c>
      <c r="K9" t="s">
        <v>629</v>
      </c>
      <c r="L9">
        <v>1163850</v>
      </c>
      <c r="M9">
        <v>22</v>
      </c>
      <c r="N9">
        <v>5.2</v>
      </c>
      <c r="O9">
        <v>0.1144</v>
      </c>
    </row>
    <row r="10" spans="1:15">
      <c r="B10">
        <v>3</v>
      </c>
      <c r="D10" t="s">
        <v>779</v>
      </c>
      <c r="E10" s="117">
        <v>42418</v>
      </c>
      <c r="F10" t="s">
        <v>2850</v>
      </c>
      <c r="G10" t="s">
        <v>2777</v>
      </c>
      <c r="H10" t="s">
        <v>2851</v>
      </c>
      <c r="I10">
        <v>2737</v>
      </c>
      <c r="J10" t="s">
        <v>293</v>
      </c>
      <c r="K10" t="s">
        <v>629</v>
      </c>
      <c r="L10">
        <v>5487916</v>
      </c>
      <c r="M10">
        <v>2951</v>
      </c>
      <c r="N10">
        <v>0.6</v>
      </c>
      <c r="O10">
        <v>1.7706</v>
      </c>
    </row>
    <row r="11" spans="1:15">
      <c r="A11">
        <v>1</v>
      </c>
      <c r="D11" t="s">
        <v>851</v>
      </c>
      <c r="E11" s="117">
        <v>42447</v>
      </c>
      <c r="F11" t="s">
        <v>2570</v>
      </c>
      <c r="G11" t="s">
        <v>912</v>
      </c>
      <c r="H11" t="s">
        <v>2571</v>
      </c>
      <c r="I11">
        <v>2713</v>
      </c>
      <c r="J11" t="s">
        <v>2763</v>
      </c>
      <c r="K11" t="s">
        <v>332</v>
      </c>
      <c r="L11">
        <v>27767513</v>
      </c>
      <c r="M11" s="164" t="s">
        <v>145</v>
      </c>
      <c r="N11">
        <v>21.5</v>
      </c>
      <c r="O11" s="164" t="s">
        <v>145</v>
      </c>
    </row>
    <row r="12" spans="1:15">
      <c r="A12">
        <v>2</v>
      </c>
      <c r="D12" s="117" t="s">
        <v>406</v>
      </c>
      <c r="E12" s="117">
        <v>42474</v>
      </c>
      <c r="F12" t="s">
        <v>2855</v>
      </c>
      <c r="G12" t="s">
        <v>1036</v>
      </c>
      <c r="H12" t="s">
        <v>2854</v>
      </c>
      <c r="I12">
        <v>4573</v>
      </c>
      <c r="J12" t="s">
        <v>786</v>
      </c>
      <c r="K12" t="s">
        <v>332</v>
      </c>
      <c r="L12">
        <v>14658118</v>
      </c>
      <c r="M12">
        <v>2538500</v>
      </c>
      <c r="N12">
        <v>13</v>
      </c>
      <c r="O12">
        <v>33000.5</v>
      </c>
    </row>
    <row r="13" spans="1:15">
      <c r="C13">
        <v>2</v>
      </c>
      <c r="D13" t="s">
        <v>405</v>
      </c>
      <c r="E13" s="117">
        <v>42473</v>
      </c>
      <c r="F13" t="s">
        <v>2853</v>
      </c>
      <c r="G13" t="s">
        <v>912</v>
      </c>
      <c r="H13" t="s">
        <v>2852</v>
      </c>
      <c r="I13">
        <v>9537</v>
      </c>
      <c r="J13" t="s">
        <v>1310</v>
      </c>
      <c r="K13" t="s">
        <v>332</v>
      </c>
      <c r="L13">
        <v>3827853</v>
      </c>
      <c r="M13">
        <v>1594115</v>
      </c>
      <c r="N13">
        <v>9.68</v>
      </c>
      <c r="O13">
        <v>15431.0332</v>
      </c>
    </row>
    <row r="14" spans="1:15">
      <c r="B14">
        <v>4</v>
      </c>
      <c r="D14" t="s">
        <v>408</v>
      </c>
      <c r="E14" s="117">
        <v>42480</v>
      </c>
      <c r="F14" t="s">
        <v>2857</v>
      </c>
      <c r="G14" t="s">
        <v>81</v>
      </c>
      <c r="H14" t="s">
        <v>2856</v>
      </c>
      <c r="I14">
        <v>2723</v>
      </c>
      <c r="J14" t="s">
        <v>293</v>
      </c>
      <c r="K14" t="s">
        <v>629</v>
      </c>
      <c r="L14">
        <v>3344380</v>
      </c>
      <c r="M14">
        <v>100</v>
      </c>
      <c r="N14">
        <v>8.43</v>
      </c>
      <c r="O14">
        <v>0.84299999999999997</v>
      </c>
    </row>
    <row r="15" spans="1:15">
      <c r="A15">
        <v>3</v>
      </c>
      <c r="D15" t="s">
        <v>806</v>
      </c>
      <c r="E15" s="117">
        <v>42482</v>
      </c>
      <c r="F15" t="s">
        <v>2861</v>
      </c>
      <c r="G15" t="s">
        <v>912</v>
      </c>
      <c r="H15" t="s">
        <v>2858</v>
      </c>
      <c r="I15">
        <v>8990</v>
      </c>
      <c r="J15" t="s">
        <v>786</v>
      </c>
      <c r="K15" t="s">
        <v>629</v>
      </c>
      <c r="L15">
        <v>25000000</v>
      </c>
      <c r="M15">
        <v>25000000</v>
      </c>
      <c r="N15">
        <v>10</v>
      </c>
      <c r="O15">
        <v>250000</v>
      </c>
    </row>
    <row r="16" spans="1:15">
      <c r="B16">
        <v>5</v>
      </c>
      <c r="D16" t="s">
        <v>410</v>
      </c>
      <c r="E16" s="117">
        <v>42487</v>
      </c>
      <c r="F16" t="s">
        <v>2860</v>
      </c>
      <c r="G16" t="s">
        <v>2068</v>
      </c>
      <c r="H16" t="s">
        <v>2859</v>
      </c>
      <c r="I16">
        <v>8775</v>
      </c>
      <c r="J16" t="s">
        <v>293</v>
      </c>
      <c r="K16" t="s">
        <v>629</v>
      </c>
      <c r="L16">
        <v>11700000</v>
      </c>
      <c r="M16">
        <v>4500</v>
      </c>
      <c r="N16">
        <v>0.65</v>
      </c>
      <c r="O16">
        <v>2.9249999999999998</v>
      </c>
    </row>
    <row r="17" spans="1:15">
      <c r="B17">
        <v>6</v>
      </c>
      <c r="D17" t="s">
        <v>413</v>
      </c>
      <c r="E17" s="117">
        <v>42494</v>
      </c>
      <c r="F17" t="s">
        <v>2862</v>
      </c>
      <c r="G17" t="s">
        <v>1036</v>
      </c>
      <c r="H17" t="s">
        <v>2863</v>
      </c>
      <c r="I17">
        <v>8775</v>
      </c>
      <c r="J17" t="s">
        <v>293</v>
      </c>
      <c r="K17" t="s">
        <v>629</v>
      </c>
      <c r="L17">
        <v>3000000</v>
      </c>
      <c r="M17">
        <v>5000</v>
      </c>
      <c r="N17">
        <v>0.1</v>
      </c>
      <c r="O17">
        <v>0.5</v>
      </c>
    </row>
    <row r="18" spans="1:15">
      <c r="C18">
        <v>3</v>
      </c>
      <c r="D18" t="s">
        <v>418</v>
      </c>
      <c r="E18" s="117">
        <v>42509</v>
      </c>
      <c r="F18" t="s">
        <v>2864</v>
      </c>
      <c r="G18" t="s">
        <v>912</v>
      </c>
      <c r="H18" t="s">
        <v>2865</v>
      </c>
      <c r="I18">
        <v>9578</v>
      </c>
      <c r="J18" t="s">
        <v>1310</v>
      </c>
      <c r="K18" t="s">
        <v>332</v>
      </c>
      <c r="L18">
        <v>3552557</v>
      </c>
      <c r="M18">
        <v>978069</v>
      </c>
      <c r="N18">
        <v>10.43</v>
      </c>
      <c r="O18">
        <v>10201.259669999999</v>
      </c>
    </row>
    <row r="19" spans="1:15">
      <c r="B19">
        <v>7</v>
      </c>
      <c r="D19" t="s">
        <v>1120</v>
      </c>
      <c r="E19" s="117">
        <v>42505</v>
      </c>
      <c r="F19" t="s">
        <v>2866</v>
      </c>
      <c r="G19" t="s">
        <v>912</v>
      </c>
      <c r="H19" t="s">
        <v>2867</v>
      </c>
      <c r="I19">
        <v>3767</v>
      </c>
      <c r="J19" t="s">
        <v>293</v>
      </c>
      <c r="K19" t="s">
        <v>629</v>
      </c>
      <c r="L19">
        <v>225500</v>
      </c>
      <c r="M19">
        <v>9407</v>
      </c>
      <c r="N19">
        <v>13.3</v>
      </c>
      <c r="O19">
        <v>125.1131</v>
      </c>
    </row>
    <row r="20" spans="1:15">
      <c r="A20">
        <v>4</v>
      </c>
      <c r="D20" t="s">
        <v>1122</v>
      </c>
      <c r="E20" s="117">
        <v>42516</v>
      </c>
      <c r="F20" t="s">
        <v>2868</v>
      </c>
      <c r="G20" t="s">
        <v>912</v>
      </c>
      <c r="H20" t="s">
        <v>2869</v>
      </c>
      <c r="I20">
        <v>3726</v>
      </c>
      <c r="J20" t="s">
        <v>786</v>
      </c>
      <c r="K20" t="s">
        <v>332</v>
      </c>
      <c r="L20">
        <v>45241894</v>
      </c>
      <c r="M20">
        <v>19411764</v>
      </c>
      <c r="N20">
        <v>17</v>
      </c>
      <c r="O20">
        <v>329999.98800000001</v>
      </c>
    </row>
    <row r="21" spans="1:15">
      <c r="A21">
        <v>5</v>
      </c>
      <c r="D21" t="s">
        <v>1446</v>
      </c>
      <c r="E21" s="117">
        <v>42528</v>
      </c>
      <c r="F21" t="s">
        <v>2870</v>
      </c>
      <c r="G21" t="s">
        <v>912</v>
      </c>
      <c r="H21" t="s">
        <v>2871</v>
      </c>
      <c r="I21">
        <v>533</v>
      </c>
      <c r="J21" t="s">
        <v>786</v>
      </c>
      <c r="K21" t="s">
        <v>332</v>
      </c>
      <c r="L21">
        <v>4615509</v>
      </c>
      <c r="M21">
        <v>1388889</v>
      </c>
      <c r="N21">
        <v>27</v>
      </c>
      <c r="O21">
        <v>37500.002999999997</v>
      </c>
    </row>
    <row r="22" spans="1:15">
      <c r="C22">
        <v>4</v>
      </c>
      <c r="D22" t="s">
        <v>697</v>
      </c>
      <c r="E22" s="117">
        <v>42536</v>
      </c>
      <c r="F22" t="s">
        <v>2872</v>
      </c>
      <c r="G22" t="s">
        <v>912</v>
      </c>
      <c r="H22" t="s">
        <v>2873</v>
      </c>
      <c r="I22">
        <v>2757</v>
      </c>
      <c r="J22" t="s">
        <v>1310</v>
      </c>
      <c r="K22" t="s">
        <v>332</v>
      </c>
      <c r="L22">
        <v>3341608</v>
      </c>
      <c r="M22">
        <v>1230232</v>
      </c>
      <c r="N22">
        <v>8.6</v>
      </c>
      <c r="O22">
        <v>10579.995199999999</v>
      </c>
    </row>
    <row r="23" spans="1:15">
      <c r="C23">
        <v>5</v>
      </c>
      <c r="D23" t="s">
        <v>458</v>
      </c>
      <c r="E23" s="117">
        <v>42555</v>
      </c>
      <c r="F23" t="s">
        <v>2874</v>
      </c>
      <c r="G23" t="s">
        <v>912</v>
      </c>
      <c r="H23" t="s">
        <v>2875</v>
      </c>
      <c r="I23">
        <v>583</v>
      </c>
      <c r="J23" t="s">
        <v>1310</v>
      </c>
      <c r="K23" t="s">
        <v>332</v>
      </c>
      <c r="L23">
        <v>1965064</v>
      </c>
      <c r="M23">
        <v>516457</v>
      </c>
      <c r="N23">
        <v>7.65</v>
      </c>
      <c r="O23">
        <v>3950.8960500000003</v>
      </c>
    </row>
    <row r="24" spans="1:15">
      <c r="A24">
        <v>6</v>
      </c>
      <c r="D24" t="s">
        <v>520</v>
      </c>
      <c r="E24" s="117">
        <v>42563</v>
      </c>
      <c r="F24" t="s">
        <v>2876</v>
      </c>
      <c r="G24" t="s">
        <v>912</v>
      </c>
      <c r="H24" t="s">
        <v>2877</v>
      </c>
      <c r="I24">
        <v>4573</v>
      </c>
      <c r="J24" t="s">
        <v>786</v>
      </c>
      <c r="K24" t="s">
        <v>332</v>
      </c>
      <c r="L24">
        <v>19347059</v>
      </c>
      <c r="M24">
        <v>5737937</v>
      </c>
      <c r="N24">
        <v>8</v>
      </c>
      <c r="O24">
        <v>45903.495999999999</v>
      </c>
    </row>
    <row r="25" spans="1:15">
      <c r="C25">
        <v>6</v>
      </c>
      <c r="D25" t="s">
        <v>522</v>
      </c>
      <c r="E25" s="117">
        <v>42564</v>
      </c>
      <c r="F25" t="s">
        <v>2878</v>
      </c>
      <c r="G25" t="s">
        <v>912</v>
      </c>
      <c r="H25" t="s">
        <v>2879</v>
      </c>
      <c r="I25">
        <v>4573</v>
      </c>
      <c r="J25" t="s">
        <v>1310</v>
      </c>
      <c r="K25" t="s">
        <v>332</v>
      </c>
      <c r="L25">
        <v>9281820</v>
      </c>
      <c r="M25">
        <v>2854920</v>
      </c>
      <c r="N25">
        <v>10.82</v>
      </c>
      <c r="O25">
        <v>30890.234400000001</v>
      </c>
    </row>
    <row r="26" spans="1:15">
      <c r="B26">
        <v>8</v>
      </c>
      <c r="D26" t="s">
        <v>536</v>
      </c>
      <c r="E26" s="117">
        <v>42572</v>
      </c>
      <c r="F26" t="s">
        <v>2880</v>
      </c>
      <c r="G26" t="s">
        <v>912</v>
      </c>
      <c r="H26" t="s">
        <v>2881</v>
      </c>
      <c r="I26">
        <v>5753</v>
      </c>
      <c r="J26" t="s">
        <v>293</v>
      </c>
      <c r="K26" t="s">
        <v>629</v>
      </c>
      <c r="L26">
        <v>4500000</v>
      </c>
      <c r="M26">
        <v>1200</v>
      </c>
      <c r="N26">
        <v>9.34</v>
      </c>
      <c r="O26">
        <v>11.208</v>
      </c>
    </row>
    <row r="27" spans="1:15">
      <c r="B27">
        <v>9</v>
      </c>
      <c r="D27" t="s">
        <v>1773</v>
      </c>
      <c r="E27" s="117">
        <v>42573</v>
      </c>
      <c r="F27" t="s">
        <v>2882</v>
      </c>
      <c r="G27" t="s">
        <v>1276</v>
      </c>
      <c r="H27" t="s">
        <v>2883</v>
      </c>
      <c r="I27">
        <v>5555</v>
      </c>
      <c r="J27" t="s">
        <v>293</v>
      </c>
      <c r="K27" t="s">
        <v>629</v>
      </c>
      <c r="L27">
        <v>2088180</v>
      </c>
      <c r="M27">
        <v>8553</v>
      </c>
      <c r="N27">
        <v>5</v>
      </c>
      <c r="O27">
        <v>42.765000000000001</v>
      </c>
    </row>
    <row r="28" spans="1:15">
      <c r="C28">
        <v>7</v>
      </c>
      <c r="D28" t="s">
        <v>205</v>
      </c>
      <c r="E28" s="117">
        <v>42583</v>
      </c>
      <c r="F28" t="s">
        <v>2884</v>
      </c>
      <c r="G28" t="s">
        <v>912</v>
      </c>
      <c r="H28" t="s">
        <v>2885</v>
      </c>
      <c r="I28">
        <v>3763</v>
      </c>
      <c r="J28" t="s">
        <v>2800</v>
      </c>
      <c r="K28" t="s">
        <v>629</v>
      </c>
      <c r="L28">
        <v>299058</v>
      </c>
      <c r="M28" s="164" t="s">
        <v>145</v>
      </c>
      <c r="N28" s="164" t="s">
        <v>145</v>
      </c>
      <c r="O28" s="164" t="s">
        <v>145</v>
      </c>
    </row>
    <row r="29" spans="1:15">
      <c r="C29">
        <v>8</v>
      </c>
      <c r="D29" t="s">
        <v>567</v>
      </c>
      <c r="E29" s="117">
        <v>42642</v>
      </c>
      <c r="F29" t="s">
        <v>2568</v>
      </c>
      <c r="G29" t="s">
        <v>912</v>
      </c>
      <c r="H29" t="s">
        <v>2569</v>
      </c>
      <c r="I29">
        <v>2353</v>
      </c>
      <c r="J29" t="s">
        <v>2819</v>
      </c>
      <c r="K29" t="s">
        <v>629</v>
      </c>
      <c r="L29">
        <v>18203544</v>
      </c>
      <c r="M29" s="164" t="s">
        <v>145</v>
      </c>
      <c r="O29" s="164" t="s">
        <v>145</v>
      </c>
    </row>
    <row r="30" spans="1:15">
      <c r="C30">
        <v>9</v>
      </c>
      <c r="D30" t="s">
        <v>1186</v>
      </c>
      <c r="E30" s="117">
        <v>42643</v>
      </c>
      <c r="F30" t="s">
        <v>2886</v>
      </c>
      <c r="G30" t="s">
        <v>996</v>
      </c>
      <c r="H30" t="s">
        <v>2887</v>
      </c>
      <c r="I30">
        <v>4573</v>
      </c>
      <c r="J30" t="s">
        <v>1301</v>
      </c>
      <c r="K30" t="s">
        <v>2605</v>
      </c>
      <c r="L30">
        <v>2051097</v>
      </c>
      <c r="M30">
        <v>132079</v>
      </c>
      <c r="N30">
        <v>21.34</v>
      </c>
      <c r="O30">
        <v>2818.5658599999997</v>
      </c>
    </row>
    <row r="31" spans="1:15">
      <c r="A31">
        <v>7</v>
      </c>
      <c r="D31" t="s">
        <v>1996</v>
      </c>
      <c r="E31" s="117">
        <v>42649</v>
      </c>
      <c r="F31" t="s">
        <v>2888</v>
      </c>
      <c r="G31" t="s">
        <v>912</v>
      </c>
      <c r="H31" t="s">
        <v>2889</v>
      </c>
      <c r="I31">
        <v>3745</v>
      </c>
      <c r="J31" t="s">
        <v>786</v>
      </c>
      <c r="K31" t="s">
        <v>332</v>
      </c>
      <c r="L31">
        <v>6571649</v>
      </c>
      <c r="M31">
        <v>1317864</v>
      </c>
      <c r="N31">
        <v>16.84</v>
      </c>
      <c r="O31">
        <v>22192.829760000001</v>
      </c>
    </row>
    <row r="32" spans="1:15">
      <c r="C32">
        <v>10</v>
      </c>
      <c r="D32" t="s">
        <v>2890</v>
      </c>
      <c r="E32" s="117">
        <v>42662</v>
      </c>
      <c r="F32" t="s">
        <v>2891</v>
      </c>
      <c r="G32" t="s">
        <v>912</v>
      </c>
      <c r="H32" t="s">
        <v>2892</v>
      </c>
      <c r="I32">
        <v>5379</v>
      </c>
      <c r="J32" t="s">
        <v>786</v>
      </c>
      <c r="K32" t="s">
        <v>332</v>
      </c>
      <c r="L32">
        <v>3874072</v>
      </c>
      <c r="M32">
        <v>848572</v>
      </c>
      <c r="N32">
        <v>7.02</v>
      </c>
      <c r="O32">
        <v>5956.9754399999993</v>
      </c>
    </row>
    <row r="33" spans="1:15">
      <c r="B33">
        <v>10</v>
      </c>
      <c r="D33" t="s">
        <v>1238</v>
      </c>
      <c r="E33" s="117">
        <v>42690</v>
      </c>
      <c r="F33" t="s">
        <v>2893</v>
      </c>
      <c r="G33" t="s">
        <v>1276</v>
      </c>
      <c r="H33" t="s">
        <v>2894</v>
      </c>
      <c r="I33">
        <v>3767</v>
      </c>
      <c r="J33" t="s">
        <v>293</v>
      </c>
      <c r="K33" t="s">
        <v>629</v>
      </c>
      <c r="L33">
        <v>938000</v>
      </c>
      <c r="M33">
        <v>30000</v>
      </c>
      <c r="N33">
        <v>7.5</v>
      </c>
      <c r="O33">
        <v>225</v>
      </c>
    </row>
    <row r="34" spans="1:15">
      <c r="B34">
        <v>11</v>
      </c>
      <c r="D34" t="s">
        <v>468</v>
      </c>
      <c r="E34" s="117">
        <v>42705</v>
      </c>
      <c r="F34" t="s">
        <v>2895</v>
      </c>
      <c r="G34" t="s">
        <v>1036</v>
      </c>
      <c r="H34" t="s">
        <v>2896</v>
      </c>
      <c r="I34">
        <v>5377</v>
      </c>
      <c r="J34" t="s">
        <v>293</v>
      </c>
      <c r="K34" t="s">
        <v>629</v>
      </c>
      <c r="L34">
        <v>2830000</v>
      </c>
      <c r="M34">
        <v>1500</v>
      </c>
      <c r="N34">
        <v>5.69</v>
      </c>
      <c r="O34">
        <v>8.5350000000000001</v>
      </c>
    </row>
    <row r="35" spans="1:15">
      <c r="C35">
        <v>11</v>
      </c>
      <c r="D35" t="s">
        <v>1251</v>
      </c>
      <c r="E35" s="117">
        <v>42713</v>
      </c>
      <c r="F35" t="s">
        <v>2897</v>
      </c>
      <c r="G35" t="s">
        <v>912</v>
      </c>
      <c r="H35" t="s">
        <v>2898</v>
      </c>
      <c r="I35">
        <v>9537</v>
      </c>
      <c r="J35" t="s">
        <v>1310</v>
      </c>
      <c r="K35" t="s">
        <v>332</v>
      </c>
      <c r="L35">
        <v>1734207</v>
      </c>
      <c r="M35">
        <v>578752</v>
      </c>
      <c r="N35">
        <v>10.199999999999999</v>
      </c>
      <c r="O35">
        <v>5903.2703999999994</v>
      </c>
    </row>
    <row r="36" spans="1:15">
      <c r="A36">
        <v>8</v>
      </c>
      <c r="D36" t="s">
        <v>598</v>
      </c>
      <c r="E36" s="117">
        <v>42719</v>
      </c>
      <c r="F36" t="s">
        <v>2899</v>
      </c>
      <c r="G36" t="s">
        <v>912</v>
      </c>
      <c r="H36" t="s">
        <v>2900</v>
      </c>
      <c r="I36">
        <v>8775</v>
      </c>
      <c r="J36" t="s">
        <v>786</v>
      </c>
      <c r="K36" t="s">
        <v>327</v>
      </c>
      <c r="L36">
        <v>1437096</v>
      </c>
      <c r="M36">
        <v>272207</v>
      </c>
      <c r="N36">
        <v>100</v>
      </c>
      <c r="O36">
        <v>27220.7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72"/>
  <sheetViews>
    <sheetView workbookViewId="0">
      <selection activeCell="B2" sqref="B2"/>
    </sheetView>
  </sheetViews>
  <sheetFormatPr baseColWidth="10" defaultRowHeight="11.25"/>
  <cols>
    <col min="1" max="1" width="8.1640625" bestFit="1" customWidth="1"/>
    <col min="2" max="2" width="3.83203125" bestFit="1" customWidth="1"/>
    <col min="3" max="3" width="3.5" bestFit="1" customWidth="1"/>
    <col min="4" max="4" width="16.83203125" customWidth="1"/>
    <col min="5" max="5" width="7.83203125" bestFit="1" customWidth="1"/>
    <col min="6" max="6" width="29.83203125" customWidth="1"/>
    <col min="7" max="7" width="8.1640625" bestFit="1" customWidth="1"/>
    <col min="8" max="8" width="13.5" bestFit="1" customWidth="1"/>
    <col min="9" max="9" width="5.6640625" bestFit="1" customWidth="1"/>
    <col min="10" max="10" width="16.5" customWidth="1"/>
    <col min="11" max="11" width="7.6640625" bestFit="1" customWidth="1"/>
    <col min="12" max="12" width="17.6640625" customWidth="1"/>
    <col min="13" max="13" width="16.33203125" customWidth="1"/>
    <col min="14" max="14" width="10" bestFit="1" customWidth="1"/>
    <col min="15" max="15" width="18.1640625" style="118" customWidth="1"/>
  </cols>
  <sheetData>
    <row r="1" spans="1:15" ht="12">
      <c r="A1" s="110"/>
      <c r="B1" s="110"/>
      <c r="C1" s="110"/>
      <c r="D1" s="120" t="s">
        <v>2706</v>
      </c>
      <c r="E1" s="74"/>
      <c r="K1" s="35"/>
    </row>
    <row r="2" spans="1:15" ht="12">
      <c r="A2" s="110"/>
      <c r="B2" s="110"/>
      <c r="C2" s="110"/>
      <c r="D2" s="1"/>
      <c r="E2" s="75"/>
      <c r="F2" s="1"/>
      <c r="G2" s="1"/>
      <c r="H2" s="25"/>
      <c r="I2" s="25"/>
      <c r="J2" s="3"/>
      <c r="K2" s="61"/>
      <c r="L2" s="2"/>
      <c r="O2" s="4"/>
    </row>
    <row r="3" spans="1:15" ht="12">
      <c r="A3" s="1"/>
      <c r="B3" s="1"/>
      <c r="C3" s="1"/>
      <c r="D3" s="143">
        <v>2015</v>
      </c>
      <c r="E3" s="144"/>
      <c r="F3" s="145"/>
      <c r="G3" s="146"/>
      <c r="H3" s="147"/>
      <c r="I3" s="147"/>
      <c r="J3" s="146"/>
      <c r="K3" s="146"/>
      <c r="L3" s="147" t="s">
        <v>1333</v>
      </c>
      <c r="M3" s="147" t="s">
        <v>1333</v>
      </c>
      <c r="N3" s="147" t="s">
        <v>1667</v>
      </c>
      <c r="O3" s="147" t="s">
        <v>1666</v>
      </c>
    </row>
    <row r="4" spans="1:15" ht="12">
      <c r="A4" s="121" t="s">
        <v>786</v>
      </c>
      <c r="B4" s="121"/>
      <c r="C4" s="121"/>
      <c r="D4" s="149" t="s">
        <v>284</v>
      </c>
      <c r="E4" s="150"/>
      <c r="F4" s="149"/>
      <c r="G4" s="151"/>
      <c r="H4" s="152"/>
      <c r="I4" s="152"/>
      <c r="J4" s="151"/>
      <c r="K4" s="151"/>
      <c r="L4" s="152" t="s">
        <v>1334</v>
      </c>
      <c r="M4" s="152" t="s">
        <v>1334</v>
      </c>
      <c r="N4" s="153" t="s">
        <v>1672</v>
      </c>
      <c r="O4" s="152" t="s">
        <v>497</v>
      </c>
    </row>
    <row r="5" spans="1:15" ht="12">
      <c r="A5" s="122" t="s">
        <v>284</v>
      </c>
      <c r="B5" s="122" t="s">
        <v>293</v>
      </c>
      <c r="C5" s="122" t="s">
        <v>1301</v>
      </c>
      <c r="D5" s="149" t="s">
        <v>640</v>
      </c>
      <c r="E5" s="150" t="s">
        <v>640</v>
      </c>
      <c r="F5" s="149" t="s">
        <v>641</v>
      </c>
      <c r="G5" s="151" t="s">
        <v>769</v>
      </c>
      <c r="H5" s="152" t="s">
        <v>659</v>
      </c>
      <c r="I5" s="152" t="s">
        <v>659</v>
      </c>
      <c r="J5" s="151" t="s">
        <v>1669</v>
      </c>
      <c r="K5" s="151" t="s">
        <v>1670</v>
      </c>
      <c r="L5" s="152" t="s">
        <v>1671</v>
      </c>
      <c r="M5" s="152" t="s">
        <v>1676</v>
      </c>
      <c r="N5" s="153" t="s">
        <v>1677</v>
      </c>
      <c r="O5" s="152"/>
    </row>
    <row r="6" spans="1:15" ht="12">
      <c r="A6" s="1"/>
      <c r="B6" s="1"/>
      <c r="C6" s="1"/>
      <c r="D6" s="154" t="s">
        <v>1337</v>
      </c>
      <c r="E6" s="155"/>
      <c r="F6" s="155"/>
      <c r="G6" s="155"/>
      <c r="H6" s="155" t="s">
        <v>870</v>
      </c>
      <c r="I6" s="155" t="s">
        <v>2072</v>
      </c>
      <c r="J6" s="155"/>
      <c r="K6" s="155" t="s">
        <v>1674</v>
      </c>
      <c r="L6" s="155" t="s">
        <v>495</v>
      </c>
      <c r="M6" s="155" t="s">
        <v>1680</v>
      </c>
      <c r="N6" s="156" t="s">
        <v>312</v>
      </c>
      <c r="O6" s="155" t="s">
        <v>496</v>
      </c>
    </row>
    <row r="7" spans="1:15">
      <c r="B7">
        <v>1</v>
      </c>
      <c r="D7" s="117" t="s">
        <v>385</v>
      </c>
      <c r="E7" s="117">
        <v>42024</v>
      </c>
      <c r="F7" t="s">
        <v>2707</v>
      </c>
      <c r="G7" t="s">
        <v>2148</v>
      </c>
      <c r="H7" t="s">
        <v>2708</v>
      </c>
      <c r="I7">
        <v>5553</v>
      </c>
      <c r="J7" t="s">
        <v>293</v>
      </c>
      <c r="K7" t="s">
        <v>629</v>
      </c>
      <c r="L7" s="118">
        <v>1200000</v>
      </c>
      <c r="M7" s="118">
        <v>1000</v>
      </c>
      <c r="N7">
        <v>10</v>
      </c>
      <c r="O7" s="118">
        <v>10</v>
      </c>
    </row>
    <row r="8" spans="1:15">
      <c r="C8">
        <v>1</v>
      </c>
      <c r="D8" t="s">
        <v>1584</v>
      </c>
      <c r="E8" s="117">
        <v>42027</v>
      </c>
      <c r="F8" t="s">
        <v>2709</v>
      </c>
      <c r="G8" t="s">
        <v>912</v>
      </c>
      <c r="H8" t="s">
        <v>2710</v>
      </c>
      <c r="I8">
        <v>2733</v>
      </c>
      <c r="J8" t="s">
        <v>1310</v>
      </c>
      <c r="K8" t="s">
        <v>332</v>
      </c>
      <c r="L8" s="118">
        <v>2854334</v>
      </c>
      <c r="M8" s="118">
        <v>958334</v>
      </c>
      <c r="N8">
        <v>9</v>
      </c>
      <c r="O8" s="158">
        <v>8625.0059999999994</v>
      </c>
    </row>
    <row r="9" spans="1:15">
      <c r="A9">
        <v>1</v>
      </c>
      <c r="D9" t="s">
        <v>1584</v>
      </c>
      <c r="E9" s="117">
        <v>42027</v>
      </c>
      <c r="F9" t="s">
        <v>2711</v>
      </c>
      <c r="G9" t="s">
        <v>996</v>
      </c>
      <c r="H9" t="s">
        <v>2712</v>
      </c>
      <c r="I9">
        <v>5373</v>
      </c>
      <c r="J9" t="s">
        <v>786</v>
      </c>
      <c r="K9" t="s">
        <v>629</v>
      </c>
      <c r="L9" s="118">
        <v>441297846</v>
      </c>
      <c r="M9" s="163" t="s">
        <v>145</v>
      </c>
      <c r="N9">
        <v>6.7</v>
      </c>
      <c r="O9" s="158" t="s">
        <v>145</v>
      </c>
    </row>
    <row r="10" spans="1:15">
      <c r="A10">
        <v>2</v>
      </c>
      <c r="D10" t="s">
        <v>2577</v>
      </c>
      <c r="E10" s="117">
        <v>42040</v>
      </c>
      <c r="F10" t="s">
        <v>2713</v>
      </c>
      <c r="G10" t="s">
        <v>912</v>
      </c>
      <c r="H10" t="s">
        <v>2714</v>
      </c>
      <c r="I10">
        <v>4573</v>
      </c>
      <c r="J10" t="s">
        <v>786</v>
      </c>
      <c r="K10" t="s">
        <v>332</v>
      </c>
      <c r="L10" s="118">
        <v>17346686</v>
      </c>
      <c r="M10" s="163">
        <v>3749999</v>
      </c>
      <c r="N10">
        <v>6.66</v>
      </c>
      <c r="O10" s="158">
        <v>24974.993340000001</v>
      </c>
    </row>
    <row r="11" spans="1:15">
      <c r="A11">
        <v>3</v>
      </c>
      <c r="D11" t="s">
        <v>2577</v>
      </c>
      <c r="E11" s="117">
        <v>42040</v>
      </c>
      <c r="F11" t="s">
        <v>2715</v>
      </c>
      <c r="G11" t="s">
        <v>912</v>
      </c>
      <c r="H11" t="s">
        <v>2716</v>
      </c>
      <c r="I11">
        <v>4535</v>
      </c>
      <c r="J11" t="s">
        <v>786</v>
      </c>
      <c r="K11" t="s">
        <v>332</v>
      </c>
      <c r="L11" s="118">
        <v>12937903</v>
      </c>
      <c r="M11" s="163">
        <v>3750641</v>
      </c>
      <c r="N11">
        <v>2.5499999999999998</v>
      </c>
      <c r="O11" s="158">
        <v>9564.1345500000007</v>
      </c>
    </row>
    <row r="12" spans="1:15">
      <c r="C12">
        <v>2</v>
      </c>
      <c r="D12" t="s">
        <v>2717</v>
      </c>
      <c r="E12" s="117">
        <v>42045</v>
      </c>
      <c r="F12" t="s">
        <v>2718</v>
      </c>
      <c r="G12" t="s">
        <v>912</v>
      </c>
      <c r="H12" t="s">
        <v>2719</v>
      </c>
      <c r="I12">
        <v>9576</v>
      </c>
      <c r="J12" t="s">
        <v>1310</v>
      </c>
      <c r="K12" t="s">
        <v>332</v>
      </c>
      <c r="L12" s="118">
        <v>3470408</v>
      </c>
      <c r="M12" s="163">
        <v>909091</v>
      </c>
      <c r="N12">
        <v>13.2</v>
      </c>
      <c r="O12" s="158">
        <v>12000.001200000001</v>
      </c>
    </row>
    <row r="13" spans="1:15">
      <c r="A13">
        <v>4</v>
      </c>
      <c r="D13" t="s">
        <v>2717</v>
      </c>
      <c r="E13" s="117">
        <v>42045</v>
      </c>
      <c r="F13" t="s">
        <v>2725</v>
      </c>
      <c r="G13" t="s">
        <v>912</v>
      </c>
      <c r="H13" t="s">
        <v>2726</v>
      </c>
      <c r="I13">
        <v>2791</v>
      </c>
      <c r="J13" t="s">
        <v>786</v>
      </c>
      <c r="K13" t="s">
        <v>332</v>
      </c>
      <c r="L13" s="118">
        <v>114006167</v>
      </c>
      <c r="M13" s="163">
        <v>57692306</v>
      </c>
      <c r="N13">
        <v>13</v>
      </c>
      <c r="O13" s="158">
        <v>749999.978</v>
      </c>
    </row>
    <row r="14" spans="1:15">
      <c r="C14">
        <v>3</v>
      </c>
      <c r="D14" t="s">
        <v>2720</v>
      </c>
      <c r="E14" s="117">
        <v>42046</v>
      </c>
      <c r="F14" t="s">
        <v>2721</v>
      </c>
      <c r="G14" t="s">
        <v>912</v>
      </c>
      <c r="H14" t="s">
        <v>2722</v>
      </c>
      <c r="I14">
        <v>3747</v>
      </c>
      <c r="J14" t="s">
        <v>1310</v>
      </c>
      <c r="K14" t="s">
        <v>332</v>
      </c>
      <c r="L14" s="118">
        <v>4221543</v>
      </c>
      <c r="M14" s="163">
        <v>1055386</v>
      </c>
      <c r="N14">
        <v>12.07</v>
      </c>
      <c r="O14" s="158">
        <v>12738.50902</v>
      </c>
    </row>
    <row r="15" spans="1:15">
      <c r="B15">
        <v>2</v>
      </c>
      <c r="D15" t="s">
        <v>2720</v>
      </c>
      <c r="E15" s="117">
        <v>42046</v>
      </c>
      <c r="F15" t="s">
        <v>2727</v>
      </c>
      <c r="G15" t="s">
        <v>2068</v>
      </c>
      <c r="H15" t="s">
        <v>2728</v>
      </c>
      <c r="I15">
        <v>6575</v>
      </c>
      <c r="J15" t="s">
        <v>293</v>
      </c>
      <c r="K15" t="s">
        <v>629</v>
      </c>
      <c r="L15" s="118">
        <v>10000000</v>
      </c>
      <c r="M15" s="163">
        <v>500</v>
      </c>
      <c r="N15">
        <v>6</v>
      </c>
      <c r="O15" s="158">
        <v>3</v>
      </c>
    </row>
    <row r="16" spans="1:15">
      <c r="C16">
        <v>4</v>
      </c>
      <c r="D16" t="s">
        <v>2064</v>
      </c>
      <c r="E16" s="117">
        <v>42052</v>
      </c>
      <c r="F16" t="s">
        <v>2723</v>
      </c>
      <c r="G16" t="s">
        <v>912</v>
      </c>
      <c r="H16" t="s">
        <v>2724</v>
      </c>
      <c r="I16">
        <v>573</v>
      </c>
      <c r="J16" t="s">
        <v>1310</v>
      </c>
      <c r="K16" t="s">
        <v>332</v>
      </c>
      <c r="L16" s="118">
        <v>3053520</v>
      </c>
      <c r="M16" s="163">
        <v>1000000</v>
      </c>
      <c r="N16">
        <v>18</v>
      </c>
      <c r="O16" s="158">
        <v>18000</v>
      </c>
    </row>
    <row r="17" spans="1:15">
      <c r="B17">
        <v>3</v>
      </c>
      <c r="D17" t="s">
        <v>395</v>
      </c>
      <c r="E17" s="117">
        <v>42072</v>
      </c>
      <c r="F17" t="s">
        <v>2729</v>
      </c>
      <c r="G17" t="s">
        <v>970</v>
      </c>
      <c r="H17" t="s">
        <v>2730</v>
      </c>
      <c r="I17">
        <v>1775</v>
      </c>
      <c r="J17" t="s">
        <v>786</v>
      </c>
      <c r="K17" t="s">
        <v>629</v>
      </c>
      <c r="L17" s="118">
        <v>25500000</v>
      </c>
      <c r="M17" s="163">
        <v>20000</v>
      </c>
      <c r="N17">
        <v>0.5</v>
      </c>
      <c r="O17" s="158">
        <v>10</v>
      </c>
    </row>
    <row r="18" spans="1:15">
      <c r="B18">
        <v>4</v>
      </c>
      <c r="D18" t="s">
        <v>397</v>
      </c>
      <c r="E18" s="117">
        <v>42079</v>
      </c>
      <c r="F18" t="s">
        <v>2731</v>
      </c>
      <c r="G18" t="s">
        <v>983</v>
      </c>
      <c r="H18" t="s">
        <v>2732</v>
      </c>
      <c r="I18">
        <v>8995</v>
      </c>
      <c r="J18" t="s">
        <v>293</v>
      </c>
      <c r="K18" t="s">
        <v>629</v>
      </c>
      <c r="L18" s="118">
        <v>235250</v>
      </c>
      <c r="M18" s="163">
        <v>1000</v>
      </c>
      <c r="N18">
        <v>1</v>
      </c>
      <c r="O18" s="158">
        <v>1</v>
      </c>
    </row>
    <row r="19" spans="1:15">
      <c r="A19">
        <v>5</v>
      </c>
      <c r="D19" t="s">
        <v>1097</v>
      </c>
      <c r="E19" s="117">
        <v>42088</v>
      </c>
      <c r="F19" t="s">
        <v>2733</v>
      </c>
      <c r="G19" t="s">
        <v>912</v>
      </c>
      <c r="H19" t="s">
        <v>2734</v>
      </c>
      <c r="I19">
        <v>4573</v>
      </c>
      <c r="J19" t="s">
        <v>786</v>
      </c>
      <c r="K19" t="s">
        <v>332</v>
      </c>
      <c r="L19" s="118">
        <v>9980947</v>
      </c>
      <c r="M19" s="163">
        <v>1955000</v>
      </c>
      <c r="N19">
        <v>10.8</v>
      </c>
      <c r="O19" s="158">
        <v>21114</v>
      </c>
    </row>
    <row r="20" spans="1:15">
      <c r="A20">
        <v>6</v>
      </c>
      <c r="D20" t="s">
        <v>1097</v>
      </c>
      <c r="E20" s="117">
        <v>42088</v>
      </c>
      <c r="F20" t="s">
        <v>2735</v>
      </c>
      <c r="G20" t="s">
        <v>912</v>
      </c>
      <c r="H20" t="s">
        <v>2736</v>
      </c>
      <c r="I20">
        <v>4573</v>
      </c>
      <c r="J20" t="s">
        <v>786</v>
      </c>
      <c r="K20" t="s">
        <v>332</v>
      </c>
      <c r="L20" s="118">
        <v>17788878</v>
      </c>
      <c r="M20" s="163">
        <v>4207316</v>
      </c>
      <c r="N20">
        <v>12.7</v>
      </c>
      <c r="O20" s="158">
        <v>53432.913200000003</v>
      </c>
    </row>
    <row r="21" spans="1:15">
      <c r="C21">
        <v>5</v>
      </c>
      <c r="D21" t="s">
        <v>2590</v>
      </c>
      <c r="E21" s="117">
        <v>42095</v>
      </c>
      <c r="F21" t="s">
        <v>2737</v>
      </c>
      <c r="G21" t="s">
        <v>912</v>
      </c>
      <c r="H21" t="s">
        <v>15</v>
      </c>
      <c r="I21">
        <v>4573</v>
      </c>
      <c r="J21" t="s">
        <v>2738</v>
      </c>
      <c r="K21" t="s">
        <v>332</v>
      </c>
      <c r="L21" s="118">
        <v>867521</v>
      </c>
      <c r="M21" s="163">
        <v>230000</v>
      </c>
      <c r="N21">
        <v>30</v>
      </c>
      <c r="O21" s="158">
        <v>6900</v>
      </c>
    </row>
    <row r="22" spans="1:15">
      <c r="C22">
        <v>6</v>
      </c>
      <c r="D22" t="s">
        <v>803</v>
      </c>
      <c r="E22" s="117">
        <v>42110</v>
      </c>
      <c r="F22" t="s">
        <v>2739</v>
      </c>
      <c r="G22" t="s">
        <v>912</v>
      </c>
      <c r="H22" t="s">
        <v>2740</v>
      </c>
      <c r="I22">
        <v>4573</v>
      </c>
      <c r="J22" t="s">
        <v>1310</v>
      </c>
      <c r="K22" t="s">
        <v>332</v>
      </c>
      <c r="L22" s="118">
        <v>5078990</v>
      </c>
      <c r="M22" s="163">
        <v>1816100</v>
      </c>
      <c r="N22">
        <v>4.54</v>
      </c>
      <c r="O22" s="158">
        <v>8245.0939999999991</v>
      </c>
    </row>
    <row r="23" spans="1:15">
      <c r="A23">
        <v>7</v>
      </c>
      <c r="D23" t="s">
        <v>975</v>
      </c>
      <c r="E23" s="117">
        <v>42115</v>
      </c>
      <c r="F23" t="s">
        <v>2741</v>
      </c>
      <c r="G23" t="s">
        <v>912</v>
      </c>
      <c r="H23" t="s">
        <v>2742</v>
      </c>
      <c r="I23">
        <v>583</v>
      </c>
      <c r="J23" t="s">
        <v>786</v>
      </c>
      <c r="K23" t="s">
        <v>332</v>
      </c>
      <c r="L23" s="118">
        <v>7147452</v>
      </c>
      <c r="M23" s="163">
        <v>1941177</v>
      </c>
      <c r="N23">
        <v>7.3</v>
      </c>
      <c r="O23" s="158">
        <v>14170.5921</v>
      </c>
    </row>
    <row r="24" spans="1:15">
      <c r="B24">
        <v>5</v>
      </c>
      <c r="D24" t="s">
        <v>975</v>
      </c>
      <c r="E24" s="117">
        <v>42115</v>
      </c>
      <c r="F24" t="s">
        <v>2743</v>
      </c>
      <c r="G24" t="s">
        <v>912</v>
      </c>
      <c r="H24" t="s">
        <v>2744</v>
      </c>
      <c r="I24">
        <v>2713</v>
      </c>
      <c r="J24" t="s">
        <v>293</v>
      </c>
      <c r="K24" t="s">
        <v>629</v>
      </c>
      <c r="L24" s="118">
        <v>1117000</v>
      </c>
      <c r="M24" s="163">
        <v>47000</v>
      </c>
      <c r="N24">
        <v>6</v>
      </c>
      <c r="O24" s="158">
        <v>282</v>
      </c>
    </row>
    <row r="25" spans="1:15">
      <c r="B25">
        <v>6</v>
      </c>
      <c r="D25" t="s">
        <v>2359</v>
      </c>
      <c r="E25" s="117">
        <v>42130</v>
      </c>
      <c r="F25" t="s">
        <v>2745</v>
      </c>
      <c r="G25" t="s">
        <v>970</v>
      </c>
      <c r="H25" t="s">
        <v>2746</v>
      </c>
      <c r="I25">
        <v>3767</v>
      </c>
      <c r="J25" t="s">
        <v>293</v>
      </c>
      <c r="K25" t="s">
        <v>629</v>
      </c>
      <c r="L25" s="118">
        <v>10209920</v>
      </c>
      <c r="M25" s="163">
        <v>1000</v>
      </c>
      <c r="N25">
        <v>3</v>
      </c>
      <c r="O25" s="158">
        <v>3</v>
      </c>
    </row>
    <row r="26" spans="1:15">
      <c r="C26">
        <v>7</v>
      </c>
      <c r="D26" t="s">
        <v>417</v>
      </c>
      <c r="E26" s="117">
        <v>42142</v>
      </c>
      <c r="F26" t="s">
        <v>2747</v>
      </c>
      <c r="G26" t="s">
        <v>2748</v>
      </c>
      <c r="H26" t="s">
        <v>2670</v>
      </c>
      <c r="I26">
        <v>5753</v>
      </c>
      <c r="J26" t="s">
        <v>2738</v>
      </c>
      <c r="K26" t="s">
        <v>629</v>
      </c>
      <c r="L26" s="118">
        <v>102633328</v>
      </c>
      <c r="M26" s="163" t="s">
        <v>145</v>
      </c>
      <c r="N26">
        <v>3.9</v>
      </c>
      <c r="O26" s="158" t="s">
        <v>145</v>
      </c>
    </row>
    <row r="27" spans="1:15">
      <c r="B27">
        <v>7</v>
      </c>
      <c r="D27" t="s">
        <v>418</v>
      </c>
      <c r="E27" s="117">
        <v>42143</v>
      </c>
      <c r="F27" t="s">
        <v>2749</v>
      </c>
      <c r="G27" t="s">
        <v>912</v>
      </c>
      <c r="H27" t="s">
        <v>2750</v>
      </c>
      <c r="I27">
        <v>8673</v>
      </c>
      <c r="J27" t="s">
        <v>293</v>
      </c>
      <c r="K27" t="s">
        <v>629</v>
      </c>
      <c r="L27" s="118">
        <v>10000000</v>
      </c>
      <c r="M27" s="163">
        <v>2000</v>
      </c>
      <c r="N27">
        <v>5.12</v>
      </c>
      <c r="O27" s="158">
        <v>10.24</v>
      </c>
    </row>
    <row r="28" spans="1:15">
      <c r="B28">
        <v>8</v>
      </c>
      <c r="D28" t="s">
        <v>1129</v>
      </c>
      <c r="E28" s="117">
        <v>42158</v>
      </c>
      <c r="F28" t="s">
        <v>2751</v>
      </c>
      <c r="G28" t="s">
        <v>2748</v>
      </c>
      <c r="H28" t="s">
        <v>2752</v>
      </c>
      <c r="I28">
        <v>8633</v>
      </c>
      <c r="J28" t="s">
        <v>293</v>
      </c>
      <c r="K28" t="s">
        <v>629</v>
      </c>
      <c r="L28" s="118">
        <v>500000000</v>
      </c>
      <c r="M28" s="163">
        <v>10000</v>
      </c>
      <c r="N28">
        <v>3.7</v>
      </c>
      <c r="O28" s="158">
        <v>37</v>
      </c>
    </row>
    <row r="29" spans="1:15">
      <c r="B29">
        <v>9</v>
      </c>
      <c r="D29" t="s">
        <v>2753</v>
      </c>
      <c r="E29" s="117">
        <v>42160</v>
      </c>
      <c r="F29" t="s">
        <v>2754</v>
      </c>
      <c r="G29" t="s">
        <v>912</v>
      </c>
      <c r="H29" t="s">
        <v>2755</v>
      </c>
      <c r="I29">
        <v>2757</v>
      </c>
      <c r="J29" t="s">
        <v>293</v>
      </c>
      <c r="K29" t="s">
        <v>629</v>
      </c>
      <c r="L29" s="118">
        <v>2520000</v>
      </c>
      <c r="M29" s="163">
        <v>2000</v>
      </c>
      <c r="N29">
        <v>3.38</v>
      </c>
      <c r="O29" s="158">
        <v>6.76</v>
      </c>
    </row>
    <row r="30" spans="1:15">
      <c r="B30">
        <v>10</v>
      </c>
      <c r="D30" t="s">
        <v>2753</v>
      </c>
      <c r="E30" s="117">
        <v>42160</v>
      </c>
      <c r="F30" t="s">
        <v>2756</v>
      </c>
      <c r="G30" t="s">
        <v>2148</v>
      </c>
      <c r="H30" t="s">
        <v>2757</v>
      </c>
      <c r="I30">
        <v>8775</v>
      </c>
      <c r="J30" t="s">
        <v>293</v>
      </c>
      <c r="K30" t="s">
        <v>629</v>
      </c>
      <c r="L30" s="118">
        <v>9029780</v>
      </c>
      <c r="M30" s="163">
        <v>15000</v>
      </c>
      <c r="N30">
        <v>1</v>
      </c>
      <c r="O30" s="158">
        <v>15</v>
      </c>
    </row>
    <row r="31" spans="1:15">
      <c r="C31">
        <v>8</v>
      </c>
      <c r="D31" t="s">
        <v>432</v>
      </c>
      <c r="E31" s="117">
        <v>42164</v>
      </c>
      <c r="F31" t="s">
        <v>2758</v>
      </c>
      <c r="G31" t="s">
        <v>912</v>
      </c>
      <c r="H31" t="s">
        <v>2759</v>
      </c>
      <c r="I31">
        <v>2791</v>
      </c>
      <c r="J31" t="s">
        <v>786</v>
      </c>
      <c r="K31" t="s">
        <v>332</v>
      </c>
      <c r="L31" s="118">
        <v>150000000</v>
      </c>
      <c r="M31" s="163">
        <v>56912884</v>
      </c>
      <c r="N31">
        <v>16.5</v>
      </c>
      <c r="O31" s="158">
        <v>939062.58600000001</v>
      </c>
    </row>
    <row r="32" spans="1:15">
      <c r="C32">
        <v>9</v>
      </c>
      <c r="D32" t="s">
        <v>1137</v>
      </c>
      <c r="E32" s="117">
        <v>42167</v>
      </c>
      <c r="F32" t="s">
        <v>2760</v>
      </c>
      <c r="G32" t="s">
        <v>912</v>
      </c>
      <c r="H32" t="s">
        <v>2761</v>
      </c>
      <c r="I32">
        <v>9538</v>
      </c>
      <c r="J32" t="s">
        <v>1310</v>
      </c>
      <c r="K32" t="s">
        <v>332</v>
      </c>
      <c r="L32" s="118">
        <v>3897180</v>
      </c>
      <c r="M32" s="163">
        <v>862500</v>
      </c>
      <c r="N32">
        <v>10.5</v>
      </c>
      <c r="O32" s="158">
        <v>9056.25</v>
      </c>
    </row>
    <row r="33" spans="1:15">
      <c r="A33">
        <v>8</v>
      </c>
      <c r="D33" t="s">
        <v>691</v>
      </c>
      <c r="E33" s="117">
        <v>42167</v>
      </c>
      <c r="F33" t="s">
        <v>2762</v>
      </c>
      <c r="G33" t="s">
        <v>912</v>
      </c>
      <c r="H33" t="s">
        <v>20</v>
      </c>
      <c r="I33">
        <v>8775</v>
      </c>
      <c r="J33" t="s">
        <v>2763</v>
      </c>
      <c r="K33" t="s">
        <v>629</v>
      </c>
      <c r="L33" s="118">
        <v>4166466</v>
      </c>
      <c r="M33" s="163" t="s">
        <v>145</v>
      </c>
      <c r="N33">
        <v>4.8099999999999996</v>
      </c>
      <c r="O33" s="158" t="s">
        <v>145</v>
      </c>
    </row>
    <row r="34" spans="1:15">
      <c r="A34">
        <v>9</v>
      </c>
      <c r="D34" t="s">
        <v>437</v>
      </c>
      <c r="E34" s="117">
        <v>42174</v>
      </c>
      <c r="F34" t="s">
        <v>2764</v>
      </c>
      <c r="G34" t="s">
        <v>139</v>
      </c>
      <c r="H34" t="s">
        <v>2765</v>
      </c>
      <c r="I34">
        <v>3767</v>
      </c>
      <c r="J34" t="s">
        <v>786</v>
      </c>
      <c r="K34" t="s">
        <v>629</v>
      </c>
      <c r="L34" s="118">
        <v>115995113</v>
      </c>
      <c r="M34" s="163" t="s">
        <v>145</v>
      </c>
      <c r="O34" s="158" t="s">
        <v>145</v>
      </c>
    </row>
    <row r="35" spans="1:15">
      <c r="A35">
        <v>10</v>
      </c>
      <c r="D35" t="s">
        <v>1315</v>
      </c>
      <c r="E35" s="117">
        <v>42178</v>
      </c>
      <c r="F35" t="s">
        <v>2766</v>
      </c>
      <c r="G35" t="s">
        <v>912</v>
      </c>
      <c r="H35" t="s">
        <v>2767</v>
      </c>
      <c r="I35">
        <v>4573</v>
      </c>
      <c r="J35" t="s">
        <v>786</v>
      </c>
      <c r="K35" t="s">
        <v>332</v>
      </c>
      <c r="L35" s="118">
        <v>9624889</v>
      </c>
      <c r="M35" s="163">
        <v>2707089</v>
      </c>
      <c r="N35">
        <v>21.3</v>
      </c>
      <c r="O35" s="158">
        <v>57660.995699999999</v>
      </c>
    </row>
    <row r="36" spans="1:15">
      <c r="A36">
        <v>11</v>
      </c>
      <c r="D36" t="s">
        <v>1149</v>
      </c>
      <c r="E36" s="117">
        <v>42180</v>
      </c>
      <c r="F36" t="s">
        <v>2768</v>
      </c>
      <c r="G36" t="s">
        <v>912</v>
      </c>
      <c r="H36" t="s">
        <v>2769</v>
      </c>
      <c r="I36">
        <v>4537</v>
      </c>
      <c r="J36" t="s">
        <v>786</v>
      </c>
      <c r="K36" t="s">
        <v>332</v>
      </c>
      <c r="L36" s="118">
        <v>46929852</v>
      </c>
      <c r="M36" s="163">
        <v>20000000</v>
      </c>
      <c r="N36">
        <v>5</v>
      </c>
      <c r="O36" s="158">
        <v>100000</v>
      </c>
    </row>
    <row r="37" spans="1:15">
      <c r="A37">
        <v>12</v>
      </c>
      <c r="D37" t="s">
        <v>1149</v>
      </c>
      <c r="E37" s="117">
        <v>42180</v>
      </c>
      <c r="F37" t="s">
        <v>2770</v>
      </c>
      <c r="G37" t="s">
        <v>912</v>
      </c>
      <c r="H37" t="s">
        <v>2771</v>
      </c>
      <c r="I37">
        <v>5759</v>
      </c>
      <c r="J37" t="s">
        <v>786</v>
      </c>
      <c r="K37" t="s">
        <v>332</v>
      </c>
      <c r="L37" s="118">
        <v>142906477</v>
      </c>
      <c r="M37" s="163">
        <v>71775510</v>
      </c>
      <c r="N37">
        <v>12.25</v>
      </c>
      <c r="O37" s="158">
        <v>879249.99750000006</v>
      </c>
    </row>
    <row r="38" spans="1:15">
      <c r="A38">
        <v>13</v>
      </c>
      <c r="D38" t="s">
        <v>455</v>
      </c>
      <c r="E38" s="117">
        <v>42184</v>
      </c>
      <c r="F38" t="s">
        <v>2772</v>
      </c>
      <c r="G38" t="s">
        <v>912</v>
      </c>
      <c r="H38" t="s">
        <v>2773</v>
      </c>
      <c r="I38">
        <v>2795</v>
      </c>
      <c r="J38" t="s">
        <v>786</v>
      </c>
      <c r="K38" t="s">
        <v>629</v>
      </c>
      <c r="L38" s="118">
        <v>54504715</v>
      </c>
      <c r="M38" s="163" t="s">
        <v>145</v>
      </c>
      <c r="N38">
        <v>1.28</v>
      </c>
      <c r="O38" s="158" t="s">
        <v>145</v>
      </c>
    </row>
    <row r="39" spans="1:15">
      <c r="B39">
        <v>11</v>
      </c>
      <c r="D39" t="s">
        <v>455</v>
      </c>
      <c r="E39" s="117">
        <v>42184</v>
      </c>
      <c r="F39" t="s">
        <v>2774</v>
      </c>
      <c r="G39" t="s">
        <v>912</v>
      </c>
      <c r="H39" t="s">
        <v>2775</v>
      </c>
      <c r="I39">
        <v>3577</v>
      </c>
      <c r="J39" t="s">
        <v>293</v>
      </c>
      <c r="K39" t="s">
        <v>629</v>
      </c>
      <c r="L39" s="118">
        <v>6000000</v>
      </c>
      <c r="M39" s="163">
        <v>2000</v>
      </c>
      <c r="N39">
        <v>1</v>
      </c>
      <c r="O39" s="158">
        <v>2</v>
      </c>
    </row>
    <row r="40" spans="1:15">
      <c r="B40">
        <v>12</v>
      </c>
      <c r="D40" t="s">
        <v>713</v>
      </c>
      <c r="E40" s="117">
        <v>42187</v>
      </c>
      <c r="F40" t="s">
        <v>2776</v>
      </c>
      <c r="G40" t="s">
        <v>2777</v>
      </c>
      <c r="H40" t="s">
        <v>2778</v>
      </c>
      <c r="I40">
        <v>8777</v>
      </c>
      <c r="J40" t="s">
        <v>293</v>
      </c>
      <c r="K40" t="s">
        <v>629</v>
      </c>
      <c r="L40" s="118">
        <v>60000000</v>
      </c>
      <c r="M40" s="163">
        <v>200000</v>
      </c>
      <c r="N40">
        <v>0.1</v>
      </c>
      <c r="O40" s="158">
        <v>20</v>
      </c>
    </row>
    <row r="41" spans="1:15">
      <c r="A41">
        <v>14</v>
      </c>
      <c r="D41" t="s">
        <v>513</v>
      </c>
      <c r="E41" s="117">
        <v>42192</v>
      </c>
      <c r="F41" t="s">
        <v>2779</v>
      </c>
      <c r="G41" t="s">
        <v>912</v>
      </c>
      <c r="H41" t="s">
        <v>2780</v>
      </c>
      <c r="I41">
        <v>1357</v>
      </c>
      <c r="J41" t="s">
        <v>786</v>
      </c>
      <c r="K41" t="s">
        <v>332</v>
      </c>
      <c r="L41" s="118">
        <v>5358157</v>
      </c>
      <c r="M41" s="163">
        <v>1592307</v>
      </c>
      <c r="N41">
        <v>8.3000000000000007</v>
      </c>
      <c r="O41" s="158">
        <v>13216.1481</v>
      </c>
    </row>
    <row r="42" spans="1:15">
      <c r="C42">
        <v>10</v>
      </c>
      <c r="D42" t="s">
        <v>513</v>
      </c>
      <c r="E42" s="117">
        <v>42192</v>
      </c>
      <c r="F42" t="s">
        <v>2781</v>
      </c>
      <c r="G42" t="s">
        <v>912</v>
      </c>
      <c r="H42" t="s">
        <v>2782</v>
      </c>
      <c r="I42">
        <v>4535</v>
      </c>
      <c r="J42" t="s">
        <v>1310</v>
      </c>
      <c r="K42" t="s">
        <v>332</v>
      </c>
      <c r="L42" s="118">
        <v>2957867</v>
      </c>
      <c r="M42" s="163">
        <v>957867</v>
      </c>
      <c r="N42">
        <v>9.25</v>
      </c>
      <c r="O42" s="158">
        <v>8860.2697499999995</v>
      </c>
    </row>
    <row r="43" spans="1:15">
      <c r="C43">
        <v>11</v>
      </c>
      <c r="D43" t="s">
        <v>1170</v>
      </c>
      <c r="E43" s="117">
        <v>42193</v>
      </c>
      <c r="F43" t="s">
        <v>2783</v>
      </c>
      <c r="G43" t="s">
        <v>912</v>
      </c>
      <c r="H43" t="s">
        <v>2784</v>
      </c>
      <c r="I43">
        <v>4573</v>
      </c>
      <c r="J43" t="s">
        <v>1310</v>
      </c>
      <c r="K43" t="s">
        <v>332</v>
      </c>
      <c r="L43" s="118">
        <v>5442135</v>
      </c>
      <c r="M43" s="163">
        <v>1672500</v>
      </c>
      <c r="N43">
        <v>6</v>
      </c>
      <c r="O43" s="158">
        <v>10035</v>
      </c>
    </row>
    <row r="44" spans="1:15">
      <c r="A44">
        <v>15</v>
      </c>
      <c r="D44" t="s">
        <v>1021</v>
      </c>
      <c r="E44" s="117">
        <v>42194</v>
      </c>
      <c r="F44" t="s">
        <v>2785</v>
      </c>
      <c r="G44" t="s">
        <v>912</v>
      </c>
      <c r="H44" t="s">
        <v>2786</v>
      </c>
      <c r="I44">
        <v>4535</v>
      </c>
      <c r="J44" t="s">
        <v>786</v>
      </c>
      <c r="K44" t="s">
        <v>332</v>
      </c>
      <c r="L44" s="118">
        <v>10638873</v>
      </c>
      <c r="M44" s="163">
        <v>2969557</v>
      </c>
      <c r="N44">
        <v>10.63</v>
      </c>
      <c r="O44" s="158">
        <v>31566.390909999998</v>
      </c>
    </row>
    <row r="45" spans="1:15">
      <c r="B45">
        <v>13</v>
      </c>
      <c r="D45" t="s">
        <v>1021</v>
      </c>
      <c r="E45" s="117">
        <v>42194</v>
      </c>
      <c r="F45" t="s">
        <v>2787</v>
      </c>
      <c r="G45" t="s">
        <v>1036</v>
      </c>
      <c r="H45" t="s">
        <v>2788</v>
      </c>
      <c r="I45">
        <v>1777</v>
      </c>
      <c r="J45" t="s">
        <v>293</v>
      </c>
      <c r="K45" t="s">
        <v>629</v>
      </c>
      <c r="L45" s="118">
        <v>40000000</v>
      </c>
      <c r="M45" s="163">
        <v>20000</v>
      </c>
      <c r="N45">
        <v>0.5</v>
      </c>
      <c r="O45" s="158">
        <v>10</v>
      </c>
    </row>
    <row r="46" spans="1:15">
      <c r="A46">
        <v>16</v>
      </c>
      <c r="D46" t="s">
        <v>1021</v>
      </c>
      <c r="E46" s="117">
        <v>42194</v>
      </c>
      <c r="F46" t="s">
        <v>2789</v>
      </c>
      <c r="G46" t="s">
        <v>1036</v>
      </c>
      <c r="H46" t="s">
        <v>2790</v>
      </c>
      <c r="I46">
        <v>2353</v>
      </c>
      <c r="J46" t="s">
        <v>786</v>
      </c>
      <c r="K46" t="s">
        <v>629</v>
      </c>
      <c r="L46" s="118">
        <v>327086376</v>
      </c>
      <c r="M46" s="163" t="s">
        <v>145</v>
      </c>
      <c r="N46">
        <v>67.989999999999995</v>
      </c>
      <c r="O46" s="158" t="s">
        <v>145</v>
      </c>
    </row>
    <row r="47" spans="1:15">
      <c r="B47">
        <v>14</v>
      </c>
      <c r="D47" t="s">
        <v>516</v>
      </c>
      <c r="E47" s="117">
        <v>42195</v>
      </c>
      <c r="F47" t="s">
        <v>2791</v>
      </c>
      <c r="G47" t="s">
        <v>912</v>
      </c>
      <c r="H47" t="s">
        <v>2792</v>
      </c>
      <c r="I47">
        <v>2757</v>
      </c>
      <c r="J47" t="s">
        <v>293</v>
      </c>
      <c r="K47" t="s">
        <v>629</v>
      </c>
      <c r="L47" s="118">
        <v>1261185</v>
      </c>
      <c r="M47" s="163">
        <v>1657</v>
      </c>
      <c r="N47">
        <v>11.77</v>
      </c>
      <c r="O47" s="158">
        <v>19.503</v>
      </c>
    </row>
    <row r="48" spans="1:15">
      <c r="B48">
        <v>15</v>
      </c>
      <c r="D48" t="s">
        <v>825</v>
      </c>
      <c r="E48" s="117">
        <v>42200</v>
      </c>
      <c r="F48" t="s">
        <v>2793</v>
      </c>
      <c r="G48" t="s">
        <v>1036</v>
      </c>
      <c r="H48" t="s">
        <v>2794</v>
      </c>
      <c r="I48">
        <v>3577</v>
      </c>
      <c r="J48" t="s">
        <v>293</v>
      </c>
      <c r="K48" t="s">
        <v>629</v>
      </c>
      <c r="L48" s="118">
        <v>6700000</v>
      </c>
      <c r="M48" s="163">
        <v>2655</v>
      </c>
      <c r="N48">
        <v>4.5</v>
      </c>
      <c r="O48" s="158">
        <v>11.948</v>
      </c>
    </row>
    <row r="49" spans="1:15">
      <c r="B49">
        <v>16</v>
      </c>
      <c r="D49" t="s">
        <v>547</v>
      </c>
      <c r="E49" s="117">
        <v>42213</v>
      </c>
      <c r="F49" t="s">
        <v>2795</v>
      </c>
      <c r="G49" t="s">
        <v>2148</v>
      </c>
      <c r="H49" t="s">
        <v>2796</v>
      </c>
      <c r="I49">
        <v>2717</v>
      </c>
      <c r="J49" t="s">
        <v>293</v>
      </c>
      <c r="K49" t="s">
        <v>629</v>
      </c>
      <c r="L49" s="118">
        <v>21000000</v>
      </c>
      <c r="M49" s="163">
        <v>5000</v>
      </c>
      <c r="N49">
        <v>8.75</v>
      </c>
      <c r="O49" s="158">
        <v>43.75</v>
      </c>
    </row>
    <row r="50" spans="1:15">
      <c r="C50">
        <v>12</v>
      </c>
      <c r="D50" t="s">
        <v>2797</v>
      </c>
      <c r="E50" s="117">
        <v>42219</v>
      </c>
      <c r="F50" t="s">
        <v>2798</v>
      </c>
      <c r="G50" t="s">
        <v>912</v>
      </c>
      <c r="H50" t="s">
        <v>2799</v>
      </c>
      <c r="I50">
        <v>3743</v>
      </c>
      <c r="J50" t="s">
        <v>2800</v>
      </c>
      <c r="K50" t="s">
        <v>629</v>
      </c>
      <c r="L50" s="118">
        <v>4133385</v>
      </c>
      <c r="M50" s="163" t="s">
        <v>145</v>
      </c>
      <c r="O50" s="158" t="s">
        <v>145</v>
      </c>
    </row>
    <row r="51" spans="1:15">
      <c r="B51">
        <v>17</v>
      </c>
      <c r="D51" t="s">
        <v>2801</v>
      </c>
      <c r="E51" s="117">
        <v>42227</v>
      </c>
      <c r="F51" t="s">
        <v>2802</v>
      </c>
      <c r="G51" t="s">
        <v>912</v>
      </c>
      <c r="H51" t="s">
        <v>2803</v>
      </c>
      <c r="I51">
        <v>4533</v>
      </c>
      <c r="J51" t="s">
        <v>293</v>
      </c>
      <c r="K51" t="s">
        <v>629</v>
      </c>
      <c r="L51" s="118">
        <v>5692000</v>
      </c>
      <c r="M51" s="118">
        <v>1000</v>
      </c>
      <c r="N51">
        <v>6.87</v>
      </c>
      <c r="O51" s="118">
        <v>6.87</v>
      </c>
    </row>
    <row r="52" spans="1:15">
      <c r="C52">
        <v>13</v>
      </c>
      <c r="D52" t="s">
        <v>550</v>
      </c>
      <c r="E52" s="117">
        <v>42248</v>
      </c>
      <c r="F52" t="s">
        <v>2804</v>
      </c>
      <c r="G52" t="s">
        <v>912</v>
      </c>
      <c r="H52" t="s">
        <v>2805</v>
      </c>
      <c r="I52">
        <v>2723</v>
      </c>
      <c r="J52" t="s">
        <v>2800</v>
      </c>
      <c r="K52" t="s">
        <v>629</v>
      </c>
      <c r="L52" s="118">
        <v>20397464</v>
      </c>
      <c r="M52" s="163" t="s">
        <v>145</v>
      </c>
      <c r="N52">
        <v>2.96</v>
      </c>
      <c r="O52" s="163" t="s">
        <v>145</v>
      </c>
    </row>
    <row r="53" spans="1:15">
      <c r="B53">
        <v>18</v>
      </c>
      <c r="D53" t="s">
        <v>155</v>
      </c>
      <c r="E53" s="117">
        <v>42250</v>
      </c>
      <c r="F53" t="s">
        <v>2806</v>
      </c>
      <c r="G53" t="s">
        <v>2807</v>
      </c>
      <c r="H53" t="s">
        <v>2808</v>
      </c>
      <c r="I53">
        <v>5375</v>
      </c>
      <c r="J53" t="s">
        <v>293</v>
      </c>
      <c r="K53" t="s">
        <v>629</v>
      </c>
      <c r="L53" s="118">
        <v>38560244</v>
      </c>
      <c r="M53" s="118">
        <v>1000</v>
      </c>
      <c r="N53">
        <v>1.03</v>
      </c>
      <c r="O53" s="118">
        <v>1.03</v>
      </c>
    </row>
    <row r="54" spans="1:15">
      <c r="B54">
        <v>19</v>
      </c>
      <c r="D54" t="s">
        <v>1755</v>
      </c>
      <c r="E54" s="117">
        <v>42251</v>
      </c>
      <c r="F54" t="s">
        <v>2809</v>
      </c>
      <c r="G54" t="s">
        <v>970</v>
      </c>
      <c r="H54" t="s">
        <v>2810</v>
      </c>
      <c r="I54">
        <v>3767</v>
      </c>
      <c r="J54" t="s">
        <v>293</v>
      </c>
      <c r="K54" t="s">
        <v>629</v>
      </c>
      <c r="L54" s="118">
        <v>14362965</v>
      </c>
      <c r="M54" s="118">
        <v>1000</v>
      </c>
      <c r="N54">
        <v>2.1</v>
      </c>
      <c r="O54" s="158">
        <v>2.1</v>
      </c>
    </row>
    <row r="55" spans="1:15">
      <c r="B55">
        <v>20</v>
      </c>
      <c r="D55" t="s">
        <v>552</v>
      </c>
      <c r="E55" s="117">
        <v>42255</v>
      </c>
      <c r="F55" t="s">
        <v>2811</v>
      </c>
      <c r="G55" t="s">
        <v>912</v>
      </c>
      <c r="H55" t="s">
        <v>2812</v>
      </c>
      <c r="I55">
        <v>9533</v>
      </c>
      <c r="J55" t="s">
        <v>293</v>
      </c>
      <c r="K55" t="s">
        <v>629</v>
      </c>
      <c r="L55" s="118">
        <v>2828335</v>
      </c>
      <c r="M55" s="118">
        <v>1000</v>
      </c>
      <c r="N55">
        <v>3.45</v>
      </c>
      <c r="O55" s="118">
        <v>3.45</v>
      </c>
    </row>
    <row r="56" spans="1:15" ht="12">
      <c r="A56">
        <v>17</v>
      </c>
      <c r="D56" s="125" t="s">
        <v>552</v>
      </c>
      <c r="E56" s="117">
        <v>42255</v>
      </c>
      <c r="F56" s="110" t="s">
        <v>2813</v>
      </c>
      <c r="G56" s="110" t="s">
        <v>970</v>
      </c>
      <c r="H56" t="s">
        <v>2814</v>
      </c>
      <c r="I56">
        <v>4577</v>
      </c>
      <c r="J56" t="s">
        <v>786</v>
      </c>
      <c r="K56" t="s">
        <v>629</v>
      </c>
      <c r="L56" s="118">
        <v>19765553</v>
      </c>
      <c r="M56" s="163" t="s">
        <v>145</v>
      </c>
      <c r="N56" s="118">
        <v>49.77</v>
      </c>
      <c r="O56" s="163" t="s">
        <v>145</v>
      </c>
    </row>
    <row r="57" spans="1:15">
      <c r="C57">
        <v>14</v>
      </c>
      <c r="D57" t="s">
        <v>1365</v>
      </c>
      <c r="E57" s="117">
        <v>42257</v>
      </c>
      <c r="F57" t="s">
        <v>2162</v>
      </c>
      <c r="G57" t="s">
        <v>912</v>
      </c>
      <c r="H57" t="s">
        <v>2163</v>
      </c>
      <c r="I57">
        <v>5379</v>
      </c>
      <c r="J57" t="s">
        <v>2738</v>
      </c>
      <c r="K57" t="s">
        <v>629</v>
      </c>
      <c r="L57" s="118">
        <v>400000</v>
      </c>
      <c r="M57" s="163" t="s">
        <v>145</v>
      </c>
      <c r="N57">
        <v>28.45</v>
      </c>
      <c r="O57" s="163" t="s">
        <v>145</v>
      </c>
    </row>
    <row r="58" spans="1:15">
      <c r="B58">
        <v>21</v>
      </c>
      <c r="D58" t="s">
        <v>2275</v>
      </c>
      <c r="E58" s="117">
        <v>42269</v>
      </c>
      <c r="F58" t="s">
        <v>2815</v>
      </c>
      <c r="G58" t="s">
        <v>912</v>
      </c>
      <c r="H58" t="s">
        <v>2816</v>
      </c>
      <c r="I58">
        <v>8534</v>
      </c>
      <c r="J58" t="s">
        <v>293</v>
      </c>
      <c r="K58" t="s">
        <v>629</v>
      </c>
      <c r="L58" s="118">
        <v>2541200</v>
      </c>
      <c r="M58" s="157">
        <v>6000</v>
      </c>
      <c r="N58">
        <v>1.57</v>
      </c>
      <c r="O58" s="158">
        <v>9.42</v>
      </c>
    </row>
    <row r="59" spans="1:15">
      <c r="B59">
        <v>22</v>
      </c>
      <c r="D59" t="s">
        <v>1209</v>
      </c>
      <c r="E59" s="117">
        <v>42284</v>
      </c>
      <c r="F59" t="s">
        <v>2817</v>
      </c>
      <c r="G59" t="s">
        <v>1036</v>
      </c>
      <c r="H59" t="s">
        <v>2818</v>
      </c>
      <c r="I59">
        <v>8775</v>
      </c>
      <c r="J59" t="s">
        <v>293</v>
      </c>
      <c r="K59" t="s">
        <v>629</v>
      </c>
      <c r="L59" s="118">
        <v>6677680</v>
      </c>
      <c r="M59" s="118">
        <v>1000</v>
      </c>
      <c r="N59">
        <v>1.75</v>
      </c>
      <c r="O59" s="118">
        <v>1.75</v>
      </c>
    </row>
    <row r="60" spans="1:15" ht="12">
      <c r="B60" s="159"/>
      <c r="C60">
        <v>15</v>
      </c>
      <c r="D60" s="161" t="s">
        <v>2473</v>
      </c>
      <c r="E60" s="160">
        <v>42285</v>
      </c>
      <c r="F60" s="162" t="s">
        <v>2751</v>
      </c>
      <c r="G60" s="162" t="s">
        <v>2748</v>
      </c>
      <c r="H60" t="s">
        <v>2752</v>
      </c>
      <c r="I60" s="159">
        <v>8633</v>
      </c>
      <c r="J60" t="s">
        <v>2819</v>
      </c>
      <c r="K60" t="s">
        <v>629</v>
      </c>
      <c r="L60" s="118">
        <v>600141641</v>
      </c>
      <c r="M60" s="157" t="s">
        <v>145</v>
      </c>
      <c r="N60" s="159">
        <v>3.54</v>
      </c>
      <c r="O60" s="158" t="s">
        <v>145</v>
      </c>
    </row>
    <row r="61" spans="1:15" ht="12">
      <c r="C61">
        <v>16</v>
      </c>
      <c r="D61" t="s">
        <v>1044</v>
      </c>
      <c r="E61" s="160">
        <v>42291</v>
      </c>
      <c r="F61" t="s">
        <v>878</v>
      </c>
      <c r="G61" t="s">
        <v>912</v>
      </c>
      <c r="H61" t="s">
        <v>2820</v>
      </c>
      <c r="I61">
        <v>2737</v>
      </c>
      <c r="J61" t="s">
        <v>2819</v>
      </c>
      <c r="K61" t="s">
        <v>629</v>
      </c>
      <c r="L61" s="118">
        <v>3380873</v>
      </c>
      <c r="M61" s="163" t="s">
        <v>145</v>
      </c>
      <c r="N61">
        <v>2.84</v>
      </c>
      <c r="O61" s="163" t="s">
        <v>145</v>
      </c>
    </row>
    <row r="62" spans="1:15" ht="12">
      <c r="B62" s="159">
        <v>23</v>
      </c>
      <c r="D62" s="161" t="s">
        <v>1219</v>
      </c>
      <c r="E62" s="160">
        <v>42304</v>
      </c>
      <c r="F62" s="162" t="s">
        <v>2821</v>
      </c>
      <c r="G62" s="162" t="s">
        <v>1036</v>
      </c>
      <c r="H62" t="s">
        <v>2822</v>
      </c>
      <c r="I62" s="159">
        <v>9533</v>
      </c>
      <c r="J62" t="s">
        <v>293</v>
      </c>
      <c r="K62" t="s">
        <v>629</v>
      </c>
      <c r="L62" s="118">
        <v>3400000</v>
      </c>
      <c r="M62" s="118">
        <v>1000</v>
      </c>
      <c r="N62" s="159">
        <v>2</v>
      </c>
      <c r="O62" s="158">
        <v>2</v>
      </c>
    </row>
    <row r="63" spans="1:15">
      <c r="A63">
        <v>18</v>
      </c>
      <c r="D63" t="s">
        <v>1540</v>
      </c>
      <c r="E63" s="117">
        <v>42306</v>
      </c>
      <c r="F63" t="s">
        <v>2823</v>
      </c>
      <c r="G63" t="s">
        <v>912</v>
      </c>
      <c r="H63" t="s">
        <v>2824</v>
      </c>
      <c r="I63">
        <v>5371</v>
      </c>
      <c r="J63" t="s">
        <v>786</v>
      </c>
      <c r="K63" t="s">
        <v>332</v>
      </c>
      <c r="L63" s="118">
        <v>41843463</v>
      </c>
      <c r="M63" s="118">
        <v>11603463</v>
      </c>
      <c r="N63">
        <v>19.5</v>
      </c>
      <c r="O63" s="118">
        <v>226267.52900000001</v>
      </c>
    </row>
    <row r="64" spans="1:15">
      <c r="A64">
        <v>19</v>
      </c>
      <c r="D64" t="s">
        <v>2825</v>
      </c>
      <c r="E64" s="117">
        <v>42319</v>
      </c>
      <c r="F64" t="s">
        <v>2826</v>
      </c>
      <c r="G64" t="s">
        <v>912</v>
      </c>
      <c r="H64" t="s">
        <v>2827</v>
      </c>
      <c r="I64">
        <v>8771</v>
      </c>
      <c r="J64" t="s">
        <v>786</v>
      </c>
      <c r="K64" t="s">
        <v>332</v>
      </c>
      <c r="L64" s="118">
        <v>166791680</v>
      </c>
      <c r="M64" s="118">
        <v>33358336</v>
      </c>
      <c r="N64">
        <v>45</v>
      </c>
      <c r="O64" s="158">
        <v>1501125.12</v>
      </c>
    </row>
    <row r="65" spans="1:15">
      <c r="A65">
        <v>20</v>
      </c>
      <c r="D65" t="s">
        <v>1553</v>
      </c>
      <c r="E65" s="117">
        <v>42327</v>
      </c>
      <c r="F65" t="s">
        <v>2828</v>
      </c>
      <c r="G65" t="s">
        <v>912</v>
      </c>
      <c r="H65" t="s">
        <v>924</v>
      </c>
      <c r="I65">
        <v>7535</v>
      </c>
      <c r="J65" t="s">
        <v>2763</v>
      </c>
      <c r="K65" t="s">
        <v>629</v>
      </c>
      <c r="L65" s="118">
        <v>40792965</v>
      </c>
      <c r="M65" s="163" t="s">
        <v>145</v>
      </c>
      <c r="N65">
        <v>19.3</v>
      </c>
      <c r="O65" s="158" t="s">
        <v>145</v>
      </c>
    </row>
    <row r="66" spans="1:15">
      <c r="A66">
        <v>21</v>
      </c>
      <c r="D66" t="s">
        <v>1553</v>
      </c>
      <c r="E66" s="117">
        <v>42327</v>
      </c>
      <c r="F66" t="s">
        <v>2829</v>
      </c>
      <c r="G66" t="s">
        <v>2830</v>
      </c>
      <c r="H66" t="s">
        <v>2831</v>
      </c>
      <c r="I66">
        <v>9578</v>
      </c>
      <c r="J66" t="s">
        <v>786</v>
      </c>
      <c r="K66" t="s">
        <v>629</v>
      </c>
      <c r="L66" s="118">
        <v>3954650462</v>
      </c>
      <c r="M66" s="163" t="s">
        <v>145</v>
      </c>
      <c r="N66">
        <v>6.84</v>
      </c>
      <c r="O66" s="163" t="s">
        <v>145</v>
      </c>
    </row>
    <row r="67" spans="1:15">
      <c r="B67">
        <v>24</v>
      </c>
      <c r="D67" t="s">
        <v>1557</v>
      </c>
      <c r="E67" s="117">
        <v>42333</v>
      </c>
      <c r="F67" t="s">
        <v>2832</v>
      </c>
      <c r="G67" t="s">
        <v>912</v>
      </c>
      <c r="H67" t="s">
        <v>2833</v>
      </c>
      <c r="I67">
        <v>1775</v>
      </c>
      <c r="J67" t="s">
        <v>293</v>
      </c>
      <c r="K67" t="s">
        <v>629</v>
      </c>
      <c r="L67" s="118">
        <v>6159757</v>
      </c>
      <c r="M67" s="118">
        <v>750</v>
      </c>
      <c r="N67">
        <v>1</v>
      </c>
      <c r="O67" s="118">
        <v>0.75</v>
      </c>
    </row>
    <row r="68" spans="1:15">
      <c r="C68">
        <v>17</v>
      </c>
      <c r="D68" t="s">
        <v>754</v>
      </c>
      <c r="E68" s="117">
        <v>42328</v>
      </c>
      <c r="F68" t="s">
        <v>2834</v>
      </c>
      <c r="G68" t="s">
        <v>912</v>
      </c>
      <c r="H68" t="s">
        <v>2835</v>
      </c>
      <c r="I68">
        <v>3577</v>
      </c>
      <c r="J68" t="s">
        <v>1310</v>
      </c>
      <c r="K68" t="s">
        <v>332</v>
      </c>
      <c r="L68" s="118">
        <v>5111119</v>
      </c>
      <c r="M68" s="118">
        <v>1204819</v>
      </c>
      <c r="N68">
        <v>5.0999999999999996</v>
      </c>
      <c r="O68" s="118">
        <v>6144.5769</v>
      </c>
    </row>
    <row r="69" spans="1:15">
      <c r="B69">
        <v>25</v>
      </c>
      <c r="D69" t="s">
        <v>1245</v>
      </c>
      <c r="E69" s="117">
        <v>42340</v>
      </c>
      <c r="F69" t="s">
        <v>2836</v>
      </c>
      <c r="G69" t="s">
        <v>912</v>
      </c>
      <c r="H69" t="s">
        <v>2837</v>
      </c>
      <c r="I69">
        <v>3763</v>
      </c>
      <c r="J69" t="s">
        <v>293</v>
      </c>
      <c r="K69" t="s">
        <v>629</v>
      </c>
      <c r="L69" s="118">
        <v>3251050</v>
      </c>
      <c r="M69" s="118">
        <v>3030</v>
      </c>
      <c r="N69">
        <v>2</v>
      </c>
      <c r="O69" s="118">
        <v>6.06</v>
      </c>
    </row>
    <row r="70" spans="1:15">
      <c r="C70">
        <v>18</v>
      </c>
      <c r="D70" t="s">
        <v>894</v>
      </c>
      <c r="E70" s="117">
        <v>42348</v>
      </c>
      <c r="F70" t="s">
        <v>2838</v>
      </c>
      <c r="G70" t="s">
        <v>912</v>
      </c>
      <c r="H70" t="s">
        <v>2839</v>
      </c>
      <c r="I70">
        <v>3726</v>
      </c>
      <c r="J70" t="s">
        <v>1310</v>
      </c>
      <c r="K70" t="s">
        <v>332</v>
      </c>
      <c r="L70" s="118">
        <v>4827193</v>
      </c>
      <c r="M70" s="118">
        <v>1212886</v>
      </c>
      <c r="N70">
        <v>4.21</v>
      </c>
      <c r="O70" s="158">
        <v>5106.2500600000003</v>
      </c>
    </row>
    <row r="71" spans="1:15">
      <c r="C71">
        <v>19</v>
      </c>
      <c r="D71" t="s">
        <v>599</v>
      </c>
      <c r="E71" s="117">
        <v>42356</v>
      </c>
      <c r="F71" t="s">
        <v>2840</v>
      </c>
      <c r="G71" t="s">
        <v>912</v>
      </c>
      <c r="H71" t="s">
        <v>2841</v>
      </c>
      <c r="I71">
        <v>2733</v>
      </c>
      <c r="J71" t="s">
        <v>1310</v>
      </c>
      <c r="K71" t="s">
        <v>332</v>
      </c>
      <c r="L71" s="118">
        <v>4012097</v>
      </c>
      <c r="M71" s="118">
        <v>1316447</v>
      </c>
      <c r="N71">
        <v>6.46</v>
      </c>
      <c r="O71" s="118">
        <v>8504.2476200000001</v>
      </c>
    </row>
    <row r="72" spans="1:15">
      <c r="C72">
        <v>20</v>
      </c>
      <c r="D72" t="s">
        <v>1820</v>
      </c>
      <c r="E72">
        <v>42369</v>
      </c>
      <c r="F72" t="s">
        <v>2743</v>
      </c>
      <c r="G72" t="s">
        <v>912</v>
      </c>
      <c r="H72" t="s">
        <v>2744</v>
      </c>
      <c r="I72">
        <v>2713</v>
      </c>
      <c r="J72" t="s">
        <v>2738</v>
      </c>
      <c r="K72" t="s">
        <v>629</v>
      </c>
      <c r="L72">
        <v>1231438</v>
      </c>
      <c r="M72" s="163" t="s">
        <v>145</v>
      </c>
      <c r="N72">
        <v>19</v>
      </c>
      <c r="O72" s="163" t="s">
        <v>145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75"/>
  <sheetViews>
    <sheetView topLeftCell="A28" workbookViewId="0">
      <selection activeCell="O61" sqref="O61"/>
    </sheetView>
  </sheetViews>
  <sheetFormatPr baseColWidth="10" defaultRowHeight="11.25"/>
  <cols>
    <col min="1" max="1" width="8.1640625" bestFit="1" customWidth="1"/>
    <col min="2" max="2" width="3.83203125" bestFit="1" customWidth="1"/>
    <col min="3" max="3" width="3.5" bestFit="1" customWidth="1"/>
    <col min="4" max="4" width="16.83203125" customWidth="1"/>
    <col min="5" max="5" width="7.83203125" bestFit="1" customWidth="1"/>
    <col min="6" max="6" width="29.83203125" customWidth="1"/>
    <col min="7" max="7" width="8.1640625" bestFit="1" customWidth="1"/>
    <col min="8" max="8" width="13.5" bestFit="1" customWidth="1"/>
    <col min="9" max="9" width="5.6640625" bestFit="1" customWidth="1"/>
    <col min="10" max="10" width="16.5" customWidth="1"/>
    <col min="11" max="11" width="7.6640625" bestFit="1" customWidth="1"/>
    <col min="12" max="12" width="17.6640625" customWidth="1"/>
    <col min="13" max="13" width="12.33203125" customWidth="1"/>
    <col min="14" max="14" width="10" bestFit="1" customWidth="1"/>
    <col min="15" max="15" width="18.1640625" style="118" customWidth="1"/>
  </cols>
  <sheetData>
    <row r="1" spans="1:15" ht="12">
      <c r="A1" s="110"/>
      <c r="B1" s="110"/>
      <c r="C1" s="110"/>
      <c r="D1" s="120" t="s">
        <v>2573</v>
      </c>
      <c r="E1" s="74"/>
      <c r="K1" s="35"/>
    </row>
    <row r="2" spans="1:15" ht="12">
      <c r="A2" s="110"/>
      <c r="B2" s="110"/>
      <c r="C2" s="110"/>
      <c r="D2" s="1"/>
      <c r="E2" s="75"/>
      <c r="F2" s="1"/>
      <c r="G2" s="1"/>
      <c r="H2" s="25"/>
      <c r="I2" s="25"/>
      <c r="J2" s="3"/>
      <c r="K2" s="61"/>
      <c r="L2" s="2"/>
      <c r="O2" s="4"/>
    </row>
    <row r="3" spans="1:15" ht="12">
      <c r="A3" s="1"/>
      <c r="B3" s="1"/>
      <c r="C3" s="1"/>
      <c r="D3" s="143">
        <v>2014</v>
      </c>
      <c r="E3" s="144"/>
      <c r="F3" s="145"/>
      <c r="G3" s="146"/>
      <c r="H3" s="147"/>
      <c r="I3" s="147"/>
      <c r="J3" s="146"/>
      <c r="K3" s="146"/>
      <c r="L3" s="147" t="s">
        <v>1333</v>
      </c>
      <c r="M3" s="147" t="s">
        <v>1333</v>
      </c>
      <c r="N3" s="147" t="s">
        <v>1667</v>
      </c>
      <c r="O3" s="147" t="s">
        <v>1666</v>
      </c>
    </row>
    <row r="4" spans="1:15" ht="12">
      <c r="A4" s="121" t="s">
        <v>786</v>
      </c>
      <c r="B4" s="121"/>
      <c r="C4" s="121"/>
      <c r="D4" s="149" t="s">
        <v>284</v>
      </c>
      <c r="E4" s="150"/>
      <c r="F4" s="149"/>
      <c r="G4" s="151"/>
      <c r="H4" s="152"/>
      <c r="I4" s="152"/>
      <c r="J4" s="151"/>
      <c r="K4" s="151"/>
      <c r="L4" s="152" t="s">
        <v>1334</v>
      </c>
      <c r="M4" s="152" t="s">
        <v>1334</v>
      </c>
      <c r="N4" s="153" t="s">
        <v>1672</v>
      </c>
      <c r="O4" s="152" t="s">
        <v>497</v>
      </c>
    </row>
    <row r="5" spans="1:15" ht="12">
      <c r="A5" s="122" t="s">
        <v>284</v>
      </c>
      <c r="B5" s="122" t="s">
        <v>293</v>
      </c>
      <c r="C5" s="122" t="s">
        <v>1301</v>
      </c>
      <c r="D5" s="149" t="s">
        <v>640</v>
      </c>
      <c r="E5" s="150" t="s">
        <v>640</v>
      </c>
      <c r="F5" s="149" t="s">
        <v>641</v>
      </c>
      <c r="G5" s="151" t="s">
        <v>769</v>
      </c>
      <c r="H5" s="152" t="s">
        <v>659</v>
      </c>
      <c r="I5" s="152" t="s">
        <v>659</v>
      </c>
      <c r="J5" s="151" t="s">
        <v>1669</v>
      </c>
      <c r="K5" s="151" t="s">
        <v>1670</v>
      </c>
      <c r="L5" s="152" t="s">
        <v>1671</v>
      </c>
      <c r="M5" s="152" t="s">
        <v>1676</v>
      </c>
      <c r="N5" s="153" t="s">
        <v>1677</v>
      </c>
      <c r="O5" s="152"/>
    </row>
    <row r="6" spans="1:15" ht="12">
      <c r="A6" s="1"/>
      <c r="B6" s="1"/>
      <c r="C6" s="1"/>
      <c r="D6" s="154" t="s">
        <v>1337</v>
      </c>
      <c r="E6" s="155"/>
      <c r="F6" s="155"/>
      <c r="G6" s="155"/>
      <c r="H6" s="155" t="s">
        <v>870</v>
      </c>
      <c r="I6" s="155" t="s">
        <v>2072</v>
      </c>
      <c r="J6" s="155"/>
      <c r="K6" s="155" t="s">
        <v>1674</v>
      </c>
      <c r="L6" s="155" t="s">
        <v>495</v>
      </c>
      <c r="M6" s="155" t="s">
        <v>1680</v>
      </c>
      <c r="N6" s="156" t="s">
        <v>312</v>
      </c>
      <c r="O6" s="155" t="s">
        <v>496</v>
      </c>
    </row>
    <row r="7" spans="1:15">
      <c r="B7">
        <v>1</v>
      </c>
      <c r="D7" s="117" t="s">
        <v>774</v>
      </c>
      <c r="E7" s="117">
        <v>41654</v>
      </c>
      <c r="F7" t="s">
        <v>2574</v>
      </c>
      <c r="G7" t="s">
        <v>912</v>
      </c>
      <c r="H7" t="s">
        <v>2575</v>
      </c>
      <c r="I7">
        <v>5337</v>
      </c>
      <c r="J7" t="s">
        <v>293</v>
      </c>
      <c r="K7" t="s">
        <v>629</v>
      </c>
      <c r="L7" s="118">
        <v>1052000</v>
      </c>
      <c r="M7" s="118">
        <v>1000</v>
      </c>
      <c r="N7">
        <v>9.5500000000000007</v>
      </c>
      <c r="O7" s="118">
        <v>9.5500000000000007</v>
      </c>
    </row>
    <row r="8" spans="1:15">
      <c r="C8">
        <v>1</v>
      </c>
      <c r="D8" t="s">
        <v>917</v>
      </c>
      <c r="E8" s="117">
        <v>41668</v>
      </c>
      <c r="F8" t="s">
        <v>819</v>
      </c>
      <c r="G8" t="s">
        <v>912</v>
      </c>
      <c r="H8" t="s">
        <v>2576</v>
      </c>
      <c r="I8">
        <v>3740</v>
      </c>
      <c r="J8" t="s">
        <v>2100</v>
      </c>
      <c r="K8" t="s">
        <v>629</v>
      </c>
      <c r="L8" s="118">
        <v>11120708</v>
      </c>
      <c r="M8" s="157" t="s">
        <v>145</v>
      </c>
      <c r="N8">
        <v>1.27</v>
      </c>
      <c r="O8" s="158" t="s">
        <v>145</v>
      </c>
    </row>
    <row r="9" spans="1:15">
      <c r="C9">
        <v>2</v>
      </c>
      <c r="D9" t="s">
        <v>2577</v>
      </c>
      <c r="E9" s="117">
        <v>41675</v>
      </c>
      <c r="F9" t="s">
        <v>2578</v>
      </c>
      <c r="G9" t="s">
        <v>912</v>
      </c>
      <c r="H9" t="s">
        <v>2579</v>
      </c>
      <c r="I9">
        <v>9533</v>
      </c>
      <c r="J9" t="s">
        <v>2100</v>
      </c>
      <c r="K9" t="s">
        <v>629</v>
      </c>
      <c r="L9" s="118">
        <v>1935958</v>
      </c>
      <c r="M9" s="157" t="s">
        <v>145</v>
      </c>
      <c r="N9">
        <v>7.33</v>
      </c>
      <c r="O9" s="158" t="s">
        <v>145</v>
      </c>
    </row>
    <row r="10" spans="1:15">
      <c r="C10">
        <v>3</v>
      </c>
      <c r="D10" t="s">
        <v>778</v>
      </c>
      <c r="E10" s="117">
        <v>41684</v>
      </c>
      <c r="F10" t="s">
        <v>2580</v>
      </c>
      <c r="G10" t="s">
        <v>912</v>
      </c>
      <c r="H10" t="s">
        <v>2581</v>
      </c>
      <c r="I10">
        <v>4537</v>
      </c>
      <c r="J10" t="s">
        <v>1310</v>
      </c>
      <c r="K10" t="s">
        <v>332</v>
      </c>
      <c r="L10" s="118">
        <v>6239446</v>
      </c>
      <c r="M10" s="118">
        <v>2034615</v>
      </c>
      <c r="N10">
        <v>8.3800000000000008</v>
      </c>
      <c r="O10" s="118">
        <v>17050.073700000001</v>
      </c>
    </row>
    <row r="11" spans="1:15">
      <c r="B11">
        <v>2</v>
      </c>
      <c r="D11" t="s">
        <v>1082</v>
      </c>
      <c r="E11" s="117">
        <v>41689</v>
      </c>
      <c r="F11" t="s">
        <v>2582</v>
      </c>
      <c r="G11" t="s">
        <v>2068</v>
      </c>
      <c r="H11" t="s">
        <v>2583</v>
      </c>
      <c r="I11">
        <v>8775</v>
      </c>
      <c r="J11" t="s">
        <v>293</v>
      </c>
      <c r="K11" t="s">
        <v>629</v>
      </c>
      <c r="L11" s="118">
        <v>420000</v>
      </c>
      <c r="M11" s="118">
        <v>1000</v>
      </c>
      <c r="N11">
        <v>1</v>
      </c>
      <c r="O11" s="118">
        <v>1</v>
      </c>
    </row>
    <row r="12" spans="1:15">
      <c r="A12">
        <v>1</v>
      </c>
      <c r="D12" t="s">
        <v>922</v>
      </c>
      <c r="E12" s="117">
        <v>41696</v>
      </c>
      <c r="F12" t="s">
        <v>2584</v>
      </c>
      <c r="G12" t="s">
        <v>912</v>
      </c>
      <c r="H12" t="s">
        <v>2585</v>
      </c>
      <c r="I12">
        <v>2791</v>
      </c>
      <c r="J12" t="s">
        <v>786</v>
      </c>
      <c r="K12" t="s">
        <v>332</v>
      </c>
      <c r="L12" s="118">
        <v>37028800</v>
      </c>
      <c r="M12" s="118">
        <v>13500000</v>
      </c>
      <c r="N12">
        <v>46</v>
      </c>
      <c r="O12" s="118">
        <v>621000</v>
      </c>
    </row>
    <row r="13" spans="1:15">
      <c r="A13">
        <v>2</v>
      </c>
      <c r="D13" t="s">
        <v>1355</v>
      </c>
      <c r="E13" s="117">
        <v>41717</v>
      </c>
      <c r="F13" t="s">
        <v>2586</v>
      </c>
      <c r="G13" t="s">
        <v>912</v>
      </c>
      <c r="H13" t="s">
        <v>2587</v>
      </c>
      <c r="I13">
        <v>583</v>
      </c>
      <c r="J13" t="s">
        <v>786</v>
      </c>
      <c r="K13" t="s">
        <v>332</v>
      </c>
      <c r="L13" s="118">
        <v>9061306</v>
      </c>
      <c r="M13" s="118">
        <v>3880215</v>
      </c>
      <c r="N13">
        <v>8.25</v>
      </c>
      <c r="O13" s="118">
        <v>32011.77375</v>
      </c>
    </row>
    <row r="14" spans="1:15">
      <c r="C14">
        <v>4</v>
      </c>
      <c r="D14" t="s">
        <v>400</v>
      </c>
      <c r="E14" s="117">
        <v>41725</v>
      </c>
      <c r="F14" t="s">
        <v>2588</v>
      </c>
      <c r="G14" t="s">
        <v>912</v>
      </c>
      <c r="H14" t="s">
        <v>2589</v>
      </c>
      <c r="I14">
        <v>4573</v>
      </c>
      <c r="J14" t="s">
        <v>1310</v>
      </c>
      <c r="K14" t="s">
        <v>332</v>
      </c>
      <c r="L14" s="118">
        <v>6062152</v>
      </c>
      <c r="M14" s="118">
        <v>1749394</v>
      </c>
      <c r="N14">
        <v>7.34</v>
      </c>
      <c r="O14" s="118">
        <v>12840.551960000001</v>
      </c>
    </row>
    <row r="15" spans="1:15">
      <c r="A15">
        <v>3</v>
      </c>
      <c r="D15" t="s">
        <v>2590</v>
      </c>
      <c r="E15" s="117">
        <v>41730</v>
      </c>
      <c r="F15" t="s">
        <v>2591</v>
      </c>
      <c r="G15" t="s">
        <v>912</v>
      </c>
      <c r="H15" t="s">
        <v>2592</v>
      </c>
      <c r="I15">
        <v>4573</v>
      </c>
      <c r="J15" t="s">
        <v>786</v>
      </c>
      <c r="K15" t="s">
        <v>332</v>
      </c>
      <c r="L15" s="118">
        <v>4266907</v>
      </c>
      <c r="M15" s="118">
        <v>1533332</v>
      </c>
      <c r="N15">
        <v>15</v>
      </c>
      <c r="O15" s="118">
        <v>22999.98</v>
      </c>
    </row>
    <row r="16" spans="1:15">
      <c r="A16">
        <v>4</v>
      </c>
      <c r="D16" t="s">
        <v>132</v>
      </c>
      <c r="E16" s="117">
        <v>41732</v>
      </c>
      <c r="F16" t="s">
        <v>2593</v>
      </c>
      <c r="G16" t="s">
        <v>912</v>
      </c>
      <c r="H16" t="s">
        <v>2594</v>
      </c>
      <c r="I16">
        <v>4573</v>
      </c>
      <c r="J16" t="s">
        <v>786</v>
      </c>
      <c r="K16" t="s">
        <v>332</v>
      </c>
      <c r="L16" s="118">
        <v>15108303</v>
      </c>
      <c r="M16" s="118">
        <v>5022151</v>
      </c>
      <c r="N16">
        <v>7.9</v>
      </c>
      <c r="O16" s="118">
        <v>39674.992899999997</v>
      </c>
    </row>
    <row r="17" spans="1:15">
      <c r="A17">
        <v>5</v>
      </c>
      <c r="D17" t="s">
        <v>2595</v>
      </c>
      <c r="E17" s="117">
        <v>41738</v>
      </c>
      <c r="F17" t="s">
        <v>2596</v>
      </c>
      <c r="G17" t="s">
        <v>912</v>
      </c>
      <c r="H17" t="s">
        <v>2597</v>
      </c>
      <c r="I17">
        <v>4535</v>
      </c>
      <c r="J17" t="s">
        <v>786</v>
      </c>
      <c r="K17" t="s">
        <v>332</v>
      </c>
      <c r="L17" s="118">
        <v>15610880</v>
      </c>
      <c r="M17" s="118">
        <v>4273504</v>
      </c>
      <c r="N17">
        <v>11.7</v>
      </c>
      <c r="O17" s="118">
        <v>49999.996800000001</v>
      </c>
    </row>
    <row r="18" spans="1:15">
      <c r="A18">
        <v>6</v>
      </c>
      <c r="D18" t="s">
        <v>801</v>
      </c>
      <c r="E18" s="117">
        <v>41739</v>
      </c>
      <c r="F18" t="s">
        <v>2598</v>
      </c>
      <c r="G18" t="s">
        <v>912</v>
      </c>
      <c r="H18" t="s">
        <v>2599</v>
      </c>
      <c r="I18">
        <v>1357</v>
      </c>
      <c r="J18" t="s">
        <v>786</v>
      </c>
      <c r="K18" t="s">
        <v>332</v>
      </c>
      <c r="L18" s="118"/>
      <c r="M18" s="118"/>
    </row>
    <row r="19" spans="1:15">
      <c r="C19">
        <v>5</v>
      </c>
      <c r="D19" t="s">
        <v>801</v>
      </c>
      <c r="E19" s="117">
        <v>41739</v>
      </c>
      <c r="F19" t="s">
        <v>5</v>
      </c>
      <c r="G19" t="s">
        <v>912</v>
      </c>
      <c r="H19" t="s">
        <v>2604</v>
      </c>
      <c r="I19">
        <v>4573</v>
      </c>
      <c r="J19" t="s">
        <v>2137</v>
      </c>
      <c r="K19" t="s">
        <v>2605</v>
      </c>
      <c r="L19" s="118">
        <v>4747403</v>
      </c>
      <c r="M19" s="118">
        <v>637334</v>
      </c>
      <c r="N19">
        <v>5.35</v>
      </c>
      <c r="O19" s="118">
        <v>3409.7368999999999</v>
      </c>
    </row>
    <row r="20" spans="1:15">
      <c r="B20">
        <v>3</v>
      </c>
      <c r="D20" t="s">
        <v>801</v>
      </c>
      <c r="E20" s="117">
        <v>41739</v>
      </c>
      <c r="F20" t="s">
        <v>2606</v>
      </c>
      <c r="G20" t="s">
        <v>1009</v>
      </c>
      <c r="H20" t="s">
        <v>2607</v>
      </c>
      <c r="I20">
        <v>1775</v>
      </c>
      <c r="J20" t="s">
        <v>293</v>
      </c>
      <c r="K20" t="s">
        <v>629</v>
      </c>
      <c r="L20" s="118">
        <v>43782661</v>
      </c>
      <c r="M20" s="118">
        <v>8257</v>
      </c>
      <c r="N20">
        <v>0.32</v>
      </c>
      <c r="O20" s="118">
        <v>2.6422400000000001</v>
      </c>
    </row>
    <row r="21" spans="1:15">
      <c r="A21">
        <v>7</v>
      </c>
      <c r="D21" t="s">
        <v>2126</v>
      </c>
      <c r="E21" s="117">
        <v>41740</v>
      </c>
      <c r="F21" t="s">
        <v>2600</v>
      </c>
      <c r="G21" t="s">
        <v>912</v>
      </c>
      <c r="H21" t="s">
        <v>2601</v>
      </c>
      <c r="I21">
        <v>4573</v>
      </c>
      <c r="J21" t="s">
        <v>786</v>
      </c>
      <c r="K21" t="s">
        <v>332</v>
      </c>
      <c r="L21" s="118">
        <v>11390932</v>
      </c>
      <c r="M21" s="118">
        <v>2903226</v>
      </c>
      <c r="N21">
        <v>5.58</v>
      </c>
      <c r="O21" s="118">
        <v>16200.00108</v>
      </c>
    </row>
    <row r="22" spans="1:15">
      <c r="A22">
        <v>8</v>
      </c>
      <c r="D22" t="s">
        <v>406</v>
      </c>
      <c r="E22" s="117">
        <v>41743</v>
      </c>
      <c r="F22" t="s">
        <v>2602</v>
      </c>
      <c r="G22" t="s">
        <v>912</v>
      </c>
      <c r="H22" t="s">
        <v>2603</v>
      </c>
      <c r="I22">
        <v>9578</v>
      </c>
      <c r="J22" t="s">
        <v>786</v>
      </c>
      <c r="K22" t="s">
        <v>332</v>
      </c>
      <c r="L22" s="118">
        <v>3563927</v>
      </c>
      <c r="M22" s="118">
        <v>1275965</v>
      </c>
      <c r="N22">
        <v>19.38</v>
      </c>
      <c r="O22" s="118">
        <v>24728.201700000001</v>
      </c>
    </row>
    <row r="23" spans="1:15">
      <c r="B23">
        <v>4</v>
      </c>
      <c r="D23" t="s">
        <v>1298</v>
      </c>
      <c r="E23" s="117">
        <v>41744</v>
      </c>
      <c r="F23" t="s">
        <v>2608</v>
      </c>
      <c r="G23" t="s">
        <v>912</v>
      </c>
      <c r="H23" t="s">
        <v>2609</v>
      </c>
      <c r="I23">
        <v>2791</v>
      </c>
      <c r="J23" t="s">
        <v>293</v>
      </c>
      <c r="K23" t="s">
        <v>629</v>
      </c>
      <c r="L23" s="118">
        <v>960000</v>
      </c>
      <c r="M23" s="118">
        <v>1224</v>
      </c>
      <c r="N23">
        <v>10.4</v>
      </c>
      <c r="O23" s="118">
        <v>12.7296</v>
      </c>
    </row>
    <row r="24" spans="1:15">
      <c r="C24">
        <v>6</v>
      </c>
      <c r="D24" t="s">
        <v>1852</v>
      </c>
      <c r="E24" s="117">
        <v>41746</v>
      </c>
      <c r="F24" t="s">
        <v>2610</v>
      </c>
      <c r="G24" t="s">
        <v>912</v>
      </c>
      <c r="H24" t="s">
        <v>2611</v>
      </c>
      <c r="I24">
        <v>4535</v>
      </c>
      <c r="J24" t="s">
        <v>1310</v>
      </c>
      <c r="K24" t="s">
        <v>332</v>
      </c>
      <c r="L24" s="118">
        <v>3759307</v>
      </c>
      <c r="M24" s="118">
        <v>750120</v>
      </c>
      <c r="N24">
        <v>14.5</v>
      </c>
      <c r="O24" s="118">
        <v>10876.74</v>
      </c>
    </row>
    <row r="25" spans="1:15">
      <c r="A25">
        <v>9</v>
      </c>
      <c r="D25" t="s">
        <v>1852</v>
      </c>
      <c r="E25" s="117">
        <v>41746</v>
      </c>
      <c r="F25" t="s">
        <v>41</v>
      </c>
      <c r="G25" t="s">
        <v>912</v>
      </c>
      <c r="H25" t="s">
        <v>42</v>
      </c>
      <c r="I25">
        <v>4573</v>
      </c>
      <c r="J25" t="s">
        <v>995</v>
      </c>
      <c r="K25" t="s">
        <v>629</v>
      </c>
      <c r="L25" s="118">
        <v>21257671</v>
      </c>
      <c r="M25" s="157" t="s">
        <v>145</v>
      </c>
      <c r="N25">
        <v>22</v>
      </c>
      <c r="O25" s="158" t="s">
        <v>145</v>
      </c>
    </row>
    <row r="26" spans="1:15">
      <c r="A26">
        <v>10</v>
      </c>
      <c r="D26" t="s">
        <v>411</v>
      </c>
      <c r="E26" s="117">
        <v>41757</v>
      </c>
      <c r="F26" t="s">
        <v>2612</v>
      </c>
      <c r="G26" t="s">
        <v>2613</v>
      </c>
      <c r="H26" t="s">
        <v>2614</v>
      </c>
      <c r="I26">
        <v>4535</v>
      </c>
      <c r="J26" t="s">
        <v>786</v>
      </c>
      <c r="K26" t="s">
        <v>332</v>
      </c>
      <c r="L26" s="118">
        <v>4255877</v>
      </c>
      <c r="M26" s="118">
        <v>851175</v>
      </c>
      <c r="N26">
        <v>21.15</v>
      </c>
      <c r="O26" s="118">
        <v>18002.35125</v>
      </c>
    </row>
    <row r="27" spans="1:15">
      <c r="C27">
        <v>7</v>
      </c>
      <c r="D27" t="s">
        <v>808</v>
      </c>
      <c r="E27" s="117">
        <v>41759</v>
      </c>
      <c r="F27" t="s">
        <v>2615</v>
      </c>
      <c r="G27" t="s">
        <v>912</v>
      </c>
      <c r="H27" t="s">
        <v>2616</v>
      </c>
      <c r="I27">
        <v>2757</v>
      </c>
      <c r="J27" t="s">
        <v>1310</v>
      </c>
      <c r="K27" t="s">
        <v>332</v>
      </c>
      <c r="L27" s="118">
        <v>5473714</v>
      </c>
      <c r="M27" s="118">
        <v>1782500</v>
      </c>
      <c r="N27">
        <v>8</v>
      </c>
      <c r="O27" s="118">
        <v>14260</v>
      </c>
    </row>
    <row r="28" spans="1:15">
      <c r="C28">
        <v>8</v>
      </c>
      <c r="D28" t="s">
        <v>415</v>
      </c>
      <c r="E28" s="117">
        <v>41771</v>
      </c>
      <c r="F28" t="s">
        <v>2617</v>
      </c>
      <c r="G28" t="s">
        <v>912</v>
      </c>
      <c r="H28" t="s">
        <v>2618</v>
      </c>
      <c r="I28">
        <v>8633</v>
      </c>
      <c r="J28" t="s">
        <v>1310</v>
      </c>
      <c r="K28" t="s">
        <v>2605</v>
      </c>
      <c r="L28" s="118">
        <v>2431838</v>
      </c>
      <c r="M28" s="118">
        <v>583658</v>
      </c>
      <c r="N28">
        <v>10.28</v>
      </c>
      <c r="O28" s="118">
        <v>6000.0042400000002</v>
      </c>
    </row>
    <row r="29" spans="1:15">
      <c r="C29">
        <v>9</v>
      </c>
      <c r="D29" t="s">
        <v>1418</v>
      </c>
      <c r="E29" s="117">
        <v>41779</v>
      </c>
      <c r="F29" t="s">
        <v>2619</v>
      </c>
      <c r="G29" t="s">
        <v>912</v>
      </c>
      <c r="H29" t="s">
        <v>2620</v>
      </c>
      <c r="I29">
        <v>3763</v>
      </c>
      <c r="J29" t="s">
        <v>1310</v>
      </c>
      <c r="K29" t="s">
        <v>629</v>
      </c>
      <c r="L29" s="118">
        <v>2801450</v>
      </c>
      <c r="M29" s="157" t="s">
        <v>145</v>
      </c>
      <c r="N29">
        <v>3.88</v>
      </c>
      <c r="O29" s="158" t="s">
        <v>145</v>
      </c>
    </row>
    <row r="30" spans="1:15">
      <c r="C30">
        <v>10</v>
      </c>
      <c r="D30" t="s">
        <v>1738</v>
      </c>
      <c r="E30" s="117">
        <v>41781</v>
      </c>
      <c r="F30" t="s">
        <v>2621</v>
      </c>
      <c r="G30" t="s">
        <v>912</v>
      </c>
      <c r="H30" t="s">
        <v>2622</v>
      </c>
      <c r="I30">
        <v>9533</v>
      </c>
      <c r="J30" t="s">
        <v>1310</v>
      </c>
      <c r="K30" t="s">
        <v>332</v>
      </c>
      <c r="L30" s="118">
        <v>2495370</v>
      </c>
      <c r="M30" s="118">
        <v>753522</v>
      </c>
      <c r="N30">
        <v>10.86</v>
      </c>
      <c r="O30" s="118">
        <v>8183.24892</v>
      </c>
    </row>
    <row r="31" spans="1:15">
      <c r="C31">
        <v>11</v>
      </c>
      <c r="D31" t="s">
        <v>810</v>
      </c>
      <c r="E31" s="117">
        <v>41787</v>
      </c>
      <c r="F31" t="s">
        <v>2623</v>
      </c>
      <c r="G31" t="s">
        <v>912</v>
      </c>
      <c r="H31" t="s">
        <v>2624</v>
      </c>
      <c r="I31">
        <v>5553</v>
      </c>
      <c r="J31" t="s">
        <v>1310</v>
      </c>
      <c r="K31" t="s">
        <v>332</v>
      </c>
      <c r="L31" s="118">
        <v>2475138</v>
      </c>
      <c r="M31" s="118">
        <v>600650</v>
      </c>
      <c r="N31">
        <v>12.13</v>
      </c>
      <c r="O31" s="118">
        <v>7285.8845000000001</v>
      </c>
    </row>
    <row r="32" spans="1:15">
      <c r="A32">
        <v>11</v>
      </c>
      <c r="D32" t="s">
        <v>1446</v>
      </c>
      <c r="E32" s="117">
        <v>41800</v>
      </c>
      <c r="F32" t="s">
        <v>339</v>
      </c>
      <c r="G32" t="s">
        <v>912</v>
      </c>
      <c r="H32" t="s">
        <v>2625</v>
      </c>
      <c r="I32">
        <v>5757</v>
      </c>
      <c r="J32" t="s">
        <v>786</v>
      </c>
      <c r="K32" t="s">
        <v>332</v>
      </c>
      <c r="L32" s="118">
        <v>164212685</v>
      </c>
      <c r="M32" s="118">
        <v>57401522</v>
      </c>
      <c r="N32">
        <v>14.75</v>
      </c>
      <c r="O32" s="118">
        <v>846672.44949999999</v>
      </c>
    </row>
    <row r="33" spans="1:15">
      <c r="C33">
        <v>12</v>
      </c>
      <c r="D33" t="s">
        <v>434</v>
      </c>
      <c r="E33" s="117">
        <v>41806</v>
      </c>
      <c r="F33" t="s">
        <v>2626</v>
      </c>
      <c r="G33" t="s">
        <v>912</v>
      </c>
      <c r="H33" t="s">
        <v>1165</v>
      </c>
      <c r="I33">
        <v>9535</v>
      </c>
      <c r="J33" t="s">
        <v>2137</v>
      </c>
      <c r="K33" t="s">
        <v>629</v>
      </c>
      <c r="L33" s="118">
        <v>23365446</v>
      </c>
      <c r="M33" s="157" t="s">
        <v>145</v>
      </c>
      <c r="N33">
        <v>1.4</v>
      </c>
      <c r="O33" s="158" t="s">
        <v>145</v>
      </c>
    </row>
    <row r="34" spans="1:15">
      <c r="B34">
        <v>5</v>
      </c>
      <c r="D34" t="s">
        <v>434</v>
      </c>
      <c r="E34" s="117">
        <v>41806</v>
      </c>
      <c r="F34" t="s">
        <v>2627</v>
      </c>
      <c r="G34" t="s">
        <v>1036</v>
      </c>
      <c r="H34" t="s">
        <v>2628</v>
      </c>
      <c r="I34">
        <v>2357</v>
      </c>
      <c r="J34" t="s">
        <v>293</v>
      </c>
      <c r="K34" t="s">
        <v>629</v>
      </c>
      <c r="L34" s="118">
        <v>3440000</v>
      </c>
      <c r="M34" s="118">
        <v>2000</v>
      </c>
      <c r="N34">
        <v>2.98</v>
      </c>
      <c r="O34" s="118">
        <v>5.96</v>
      </c>
    </row>
    <row r="35" spans="1:15">
      <c r="A35">
        <v>12</v>
      </c>
      <c r="D35" t="s">
        <v>812</v>
      </c>
      <c r="E35" s="117">
        <v>41807</v>
      </c>
      <c r="F35" t="s">
        <v>2629</v>
      </c>
      <c r="G35" t="s">
        <v>912</v>
      </c>
      <c r="H35" t="s">
        <v>2630</v>
      </c>
      <c r="I35">
        <v>4535</v>
      </c>
      <c r="J35" t="s">
        <v>786</v>
      </c>
      <c r="K35" t="s">
        <v>332</v>
      </c>
      <c r="L35" s="118">
        <v>12131220</v>
      </c>
      <c r="M35" s="118">
        <v>4166666</v>
      </c>
      <c r="N35">
        <v>8.2799999999999994</v>
      </c>
      <c r="O35" s="118">
        <v>34499.994480000001</v>
      </c>
    </row>
    <row r="36" spans="1:15">
      <c r="C36">
        <v>13</v>
      </c>
      <c r="D36" t="s">
        <v>812</v>
      </c>
      <c r="E36" s="117">
        <v>41807</v>
      </c>
      <c r="F36" t="s">
        <v>2445</v>
      </c>
      <c r="G36" t="s">
        <v>912</v>
      </c>
      <c r="H36" t="s">
        <v>2446</v>
      </c>
      <c r="I36">
        <v>4535</v>
      </c>
      <c r="J36" t="s">
        <v>2137</v>
      </c>
      <c r="K36" t="s">
        <v>629</v>
      </c>
      <c r="L36" s="118">
        <v>1996836</v>
      </c>
      <c r="M36" s="157" t="s">
        <v>145</v>
      </c>
      <c r="N36">
        <v>7.96</v>
      </c>
      <c r="O36" s="158" t="s">
        <v>145</v>
      </c>
    </row>
    <row r="37" spans="1:15">
      <c r="A37">
        <v>13</v>
      </c>
      <c r="D37" t="s">
        <v>2631</v>
      </c>
      <c r="E37" s="117">
        <v>41809</v>
      </c>
      <c r="F37" t="s">
        <v>2632</v>
      </c>
      <c r="G37" t="s">
        <v>912</v>
      </c>
      <c r="H37" t="s">
        <v>2633</v>
      </c>
      <c r="I37">
        <v>2353</v>
      </c>
      <c r="J37" t="s">
        <v>786</v>
      </c>
      <c r="K37" t="s">
        <v>332</v>
      </c>
      <c r="L37" s="118">
        <v>11842788</v>
      </c>
      <c r="M37" s="118">
        <v>2752672</v>
      </c>
      <c r="N37">
        <v>12</v>
      </c>
      <c r="O37" s="118">
        <v>33032.063999999998</v>
      </c>
    </row>
    <row r="38" spans="1:15">
      <c r="A38">
        <v>14</v>
      </c>
      <c r="D38" t="s">
        <v>2631</v>
      </c>
      <c r="E38" s="117">
        <v>41809</v>
      </c>
      <c r="F38" t="s">
        <v>786</v>
      </c>
      <c r="G38" t="s">
        <v>996</v>
      </c>
      <c r="H38" t="s">
        <v>2634</v>
      </c>
      <c r="I38">
        <v>8777</v>
      </c>
      <c r="J38" t="s">
        <v>786</v>
      </c>
      <c r="K38" t="s">
        <v>332</v>
      </c>
      <c r="L38" s="118">
        <v>70000000</v>
      </c>
      <c r="M38" s="118">
        <v>46459704</v>
      </c>
      <c r="N38">
        <v>20</v>
      </c>
      <c r="O38" s="118">
        <v>929194.08</v>
      </c>
    </row>
    <row r="39" spans="1:15">
      <c r="A39">
        <v>15</v>
      </c>
      <c r="D39" t="s">
        <v>446</v>
      </c>
      <c r="E39" s="117">
        <v>41816</v>
      </c>
      <c r="F39" t="s">
        <v>2635</v>
      </c>
      <c r="G39" t="s">
        <v>912</v>
      </c>
      <c r="H39" t="s">
        <v>2636</v>
      </c>
      <c r="I39">
        <v>2737</v>
      </c>
      <c r="J39" t="s">
        <v>786</v>
      </c>
      <c r="K39" t="s">
        <v>332</v>
      </c>
      <c r="L39" s="118">
        <v>7545221</v>
      </c>
      <c r="M39" s="118">
        <v>2845221</v>
      </c>
      <c r="N39">
        <v>7.7</v>
      </c>
      <c r="O39" s="118">
        <v>21908.201700000001</v>
      </c>
    </row>
    <row r="40" spans="1:15">
      <c r="A40">
        <v>16</v>
      </c>
      <c r="D40" t="s">
        <v>446</v>
      </c>
      <c r="E40" s="117">
        <v>41816</v>
      </c>
      <c r="F40" t="s">
        <v>2637</v>
      </c>
      <c r="G40" t="s">
        <v>912</v>
      </c>
      <c r="H40" t="s">
        <v>2638</v>
      </c>
      <c r="I40">
        <v>2795</v>
      </c>
      <c r="J40" t="s">
        <v>786</v>
      </c>
      <c r="K40" t="s">
        <v>332</v>
      </c>
      <c r="L40" s="118">
        <v>131766830</v>
      </c>
      <c r="M40" s="118">
        <v>15548780</v>
      </c>
      <c r="N40">
        <v>16.399999999999999</v>
      </c>
      <c r="O40" s="118">
        <v>574669.00520000001</v>
      </c>
    </row>
    <row r="41" spans="1:15">
      <c r="A41">
        <v>17</v>
      </c>
      <c r="D41" t="s">
        <v>446</v>
      </c>
      <c r="E41" s="117">
        <v>41816</v>
      </c>
      <c r="F41" t="s">
        <v>2639</v>
      </c>
      <c r="G41" t="s">
        <v>912</v>
      </c>
      <c r="H41" t="s">
        <v>2640</v>
      </c>
      <c r="I41">
        <v>8536</v>
      </c>
      <c r="J41" t="s">
        <v>786</v>
      </c>
      <c r="K41" t="s">
        <v>332</v>
      </c>
      <c r="L41" s="118">
        <v>156841307</v>
      </c>
      <c r="M41" s="118">
        <v>79989067</v>
      </c>
      <c r="N41">
        <v>10.4</v>
      </c>
      <c r="O41" s="118">
        <v>831886.29680000001</v>
      </c>
    </row>
    <row r="42" spans="1:15">
      <c r="A42">
        <v>18</v>
      </c>
      <c r="D42" t="s">
        <v>855</v>
      </c>
      <c r="E42" s="117">
        <v>41821</v>
      </c>
      <c r="F42" t="s">
        <v>2641</v>
      </c>
      <c r="G42" t="s">
        <v>912</v>
      </c>
      <c r="H42" t="s">
        <v>2642</v>
      </c>
      <c r="I42">
        <v>9535</v>
      </c>
      <c r="J42" t="s">
        <v>786</v>
      </c>
      <c r="K42" t="s">
        <v>332</v>
      </c>
      <c r="L42" s="118">
        <v>10003253</v>
      </c>
      <c r="M42" s="118">
        <v>1426766</v>
      </c>
      <c r="N42">
        <v>17.100000000000001</v>
      </c>
      <c r="O42" s="118">
        <v>24397.6986</v>
      </c>
    </row>
    <row r="43" spans="1:15">
      <c r="B43">
        <v>6</v>
      </c>
      <c r="D43" t="s">
        <v>713</v>
      </c>
      <c r="E43" s="117">
        <v>41822</v>
      </c>
      <c r="F43" t="s">
        <v>2643</v>
      </c>
      <c r="G43" t="s">
        <v>970</v>
      </c>
      <c r="H43" t="s">
        <v>2644</v>
      </c>
      <c r="I43">
        <v>533</v>
      </c>
      <c r="J43" t="s">
        <v>293</v>
      </c>
      <c r="K43" t="s">
        <v>629</v>
      </c>
      <c r="L43" s="118">
        <v>200000000</v>
      </c>
      <c r="M43">
        <v>7143</v>
      </c>
      <c r="N43">
        <v>3.38</v>
      </c>
      <c r="O43" s="118">
        <v>24.143339999999998</v>
      </c>
    </row>
    <row r="44" spans="1:15" ht="12">
      <c r="A44">
        <v>19</v>
      </c>
      <c r="D44" s="125" t="s">
        <v>458</v>
      </c>
      <c r="E44" s="117">
        <v>41824</v>
      </c>
      <c r="F44" s="110" t="s">
        <v>2645</v>
      </c>
      <c r="G44" s="110" t="s">
        <v>912</v>
      </c>
      <c r="H44" t="s">
        <v>2646</v>
      </c>
      <c r="I44">
        <v>9537</v>
      </c>
      <c r="J44" t="s">
        <v>786</v>
      </c>
      <c r="K44" t="s">
        <v>332</v>
      </c>
      <c r="L44" s="118">
        <v>10077883</v>
      </c>
      <c r="M44" s="118">
        <v>3000000</v>
      </c>
      <c r="N44" s="118">
        <v>4.4400000000000004</v>
      </c>
      <c r="O44" s="118">
        <v>13320</v>
      </c>
    </row>
    <row r="45" spans="1:15">
      <c r="A45">
        <v>20</v>
      </c>
      <c r="D45" t="s">
        <v>513</v>
      </c>
      <c r="E45" s="117">
        <v>41827</v>
      </c>
      <c r="F45" t="s">
        <v>2142</v>
      </c>
      <c r="G45" t="s">
        <v>912</v>
      </c>
      <c r="H45" t="s">
        <v>2647</v>
      </c>
      <c r="I45">
        <v>7537</v>
      </c>
      <c r="J45" t="s">
        <v>2648</v>
      </c>
      <c r="K45" t="s">
        <v>332</v>
      </c>
      <c r="L45" s="118">
        <v>24404677</v>
      </c>
      <c r="M45" s="118">
        <v>11639660</v>
      </c>
      <c r="N45">
        <v>8.6</v>
      </c>
      <c r="O45" s="118">
        <v>100101.076</v>
      </c>
    </row>
    <row r="46" spans="1:15">
      <c r="A46">
        <v>21</v>
      </c>
      <c r="D46" t="s">
        <v>513</v>
      </c>
      <c r="E46" s="117">
        <v>41827</v>
      </c>
      <c r="F46" t="s">
        <v>2649</v>
      </c>
      <c r="G46" t="s">
        <v>996</v>
      </c>
      <c r="H46" t="s">
        <v>2650</v>
      </c>
      <c r="I46">
        <v>4573</v>
      </c>
      <c r="J46" t="s">
        <v>786</v>
      </c>
      <c r="K46" t="s">
        <v>629</v>
      </c>
      <c r="L46" s="118">
        <v>9728692</v>
      </c>
      <c r="M46" s="157" t="s">
        <v>145</v>
      </c>
      <c r="N46">
        <v>1.77</v>
      </c>
      <c r="O46" s="158" t="s">
        <v>145</v>
      </c>
    </row>
    <row r="47" spans="1:15">
      <c r="C47">
        <v>14</v>
      </c>
      <c r="D47" t="s">
        <v>1029</v>
      </c>
      <c r="E47" s="117">
        <v>41836</v>
      </c>
      <c r="F47" t="s">
        <v>2651</v>
      </c>
      <c r="G47" t="s">
        <v>912</v>
      </c>
      <c r="H47" t="s">
        <v>2652</v>
      </c>
      <c r="I47">
        <v>2737</v>
      </c>
      <c r="J47" t="s">
        <v>1310</v>
      </c>
      <c r="K47" t="s">
        <v>2605</v>
      </c>
      <c r="L47" s="118">
        <v>7546201</v>
      </c>
      <c r="M47" s="118">
        <v>535939</v>
      </c>
      <c r="N47">
        <v>14.25</v>
      </c>
      <c r="O47" s="118">
        <v>7637.1307500000003</v>
      </c>
    </row>
    <row r="48" spans="1:15" ht="12">
      <c r="B48" s="159"/>
      <c r="C48">
        <v>15</v>
      </c>
      <c r="D48" s="161" t="s">
        <v>9</v>
      </c>
      <c r="E48" s="160">
        <v>41849</v>
      </c>
      <c r="F48" s="162" t="s">
        <v>2653</v>
      </c>
      <c r="G48" s="162" t="s">
        <v>912</v>
      </c>
      <c r="H48" t="s">
        <v>1966</v>
      </c>
      <c r="I48" s="159">
        <v>9535</v>
      </c>
      <c r="J48" t="s">
        <v>2137</v>
      </c>
      <c r="K48" t="s">
        <v>629</v>
      </c>
      <c r="L48" s="118">
        <v>4672663</v>
      </c>
      <c r="M48" s="157" t="s">
        <v>145</v>
      </c>
      <c r="N48" s="159">
        <v>2.81</v>
      </c>
      <c r="O48" s="158" t="s">
        <v>145</v>
      </c>
    </row>
    <row r="49" spans="2:15" ht="12">
      <c r="B49">
        <v>7</v>
      </c>
      <c r="D49" t="s">
        <v>1988</v>
      </c>
      <c r="E49" s="160">
        <v>41856</v>
      </c>
      <c r="F49" t="s">
        <v>2654</v>
      </c>
      <c r="G49" t="s">
        <v>2068</v>
      </c>
      <c r="H49" t="s">
        <v>2655</v>
      </c>
      <c r="I49">
        <v>5333</v>
      </c>
      <c r="J49" t="s">
        <v>293</v>
      </c>
      <c r="K49" t="s">
        <v>629</v>
      </c>
      <c r="L49" s="118">
        <v>1307828</v>
      </c>
      <c r="M49" s="118">
        <v>1000</v>
      </c>
      <c r="N49">
        <v>2.2999999999999998</v>
      </c>
      <c r="O49" s="118">
        <v>2.2999999999999998</v>
      </c>
    </row>
    <row r="50" spans="2:15" ht="12">
      <c r="B50" s="159">
        <v>8</v>
      </c>
      <c r="D50" s="161" t="s">
        <v>834</v>
      </c>
      <c r="E50" s="160">
        <v>41859</v>
      </c>
      <c r="F50" s="162" t="s">
        <v>2656</v>
      </c>
      <c r="G50" s="162" t="s">
        <v>912</v>
      </c>
      <c r="H50" t="s">
        <v>2657</v>
      </c>
      <c r="I50" s="159">
        <v>4533</v>
      </c>
      <c r="J50" t="s">
        <v>293</v>
      </c>
      <c r="K50" t="s">
        <v>629</v>
      </c>
      <c r="L50" s="118">
        <v>3060000</v>
      </c>
      <c r="M50" s="118">
        <v>2000</v>
      </c>
      <c r="N50" s="159">
        <v>2.48</v>
      </c>
      <c r="O50" s="158">
        <v>4.96</v>
      </c>
    </row>
    <row r="51" spans="2:15">
      <c r="B51">
        <v>9</v>
      </c>
      <c r="D51" t="s">
        <v>2658</v>
      </c>
      <c r="E51" s="117">
        <v>41884</v>
      </c>
      <c r="F51" t="s">
        <v>2659</v>
      </c>
      <c r="G51" t="s">
        <v>912</v>
      </c>
      <c r="H51" t="s">
        <v>2660</v>
      </c>
      <c r="I51">
        <v>7535</v>
      </c>
      <c r="J51" t="s">
        <v>293</v>
      </c>
      <c r="K51" t="s">
        <v>629</v>
      </c>
      <c r="L51" s="118">
        <v>11771000</v>
      </c>
      <c r="M51" s="118">
        <v>2000</v>
      </c>
      <c r="N51">
        <v>1.72</v>
      </c>
      <c r="O51" s="118">
        <v>3.44</v>
      </c>
    </row>
    <row r="52" spans="2:15">
      <c r="B52">
        <v>10</v>
      </c>
      <c r="D52" t="s">
        <v>1182</v>
      </c>
      <c r="E52" s="117">
        <v>41905</v>
      </c>
      <c r="F52" t="s">
        <v>2661</v>
      </c>
      <c r="G52" t="s">
        <v>912</v>
      </c>
      <c r="H52" t="s">
        <v>2662</v>
      </c>
      <c r="I52">
        <v>3763</v>
      </c>
      <c r="J52" t="s">
        <v>293</v>
      </c>
      <c r="K52" t="s">
        <v>629</v>
      </c>
      <c r="L52" s="118">
        <v>2250600</v>
      </c>
      <c r="M52" s="118">
        <v>3413</v>
      </c>
      <c r="N52">
        <v>4.5</v>
      </c>
      <c r="O52" s="158">
        <v>15.35</v>
      </c>
    </row>
    <row r="53" spans="2:15">
      <c r="B53">
        <v>11</v>
      </c>
      <c r="D53" t="s">
        <v>1786</v>
      </c>
      <c r="E53" s="117">
        <v>41927</v>
      </c>
      <c r="F53" t="s">
        <v>2663</v>
      </c>
      <c r="G53" t="s">
        <v>912</v>
      </c>
      <c r="H53" t="s">
        <v>2664</v>
      </c>
      <c r="I53">
        <v>5557</v>
      </c>
      <c r="J53" t="s">
        <v>293</v>
      </c>
      <c r="K53" t="s">
        <v>629</v>
      </c>
      <c r="L53" s="118">
        <v>1221000</v>
      </c>
      <c r="M53" s="118">
        <v>1000</v>
      </c>
      <c r="N53">
        <v>3.12</v>
      </c>
      <c r="O53" s="158">
        <v>3.12</v>
      </c>
    </row>
    <row r="54" spans="2:15">
      <c r="C54">
        <v>16</v>
      </c>
      <c r="D54" t="s">
        <v>2665</v>
      </c>
      <c r="E54" s="117">
        <v>41928</v>
      </c>
      <c r="F54" t="s">
        <v>2666</v>
      </c>
      <c r="G54" t="s">
        <v>912</v>
      </c>
      <c r="H54" t="s">
        <v>2464</v>
      </c>
      <c r="I54">
        <v>8637</v>
      </c>
      <c r="J54" t="s">
        <v>1310</v>
      </c>
      <c r="K54" t="s">
        <v>332</v>
      </c>
      <c r="L54" s="118">
        <v>1140000</v>
      </c>
      <c r="M54" s="118">
        <v>240000</v>
      </c>
      <c r="N54">
        <v>10.8</v>
      </c>
      <c r="O54" s="118">
        <v>2592</v>
      </c>
    </row>
    <row r="55" spans="2:15">
      <c r="B55">
        <v>12</v>
      </c>
      <c r="D55" t="s">
        <v>1212</v>
      </c>
      <c r="E55" s="117">
        <v>41934</v>
      </c>
      <c r="F55" t="s">
        <v>2667</v>
      </c>
      <c r="G55" t="s">
        <v>912</v>
      </c>
      <c r="H55" t="s">
        <v>2668</v>
      </c>
      <c r="I55">
        <v>9578</v>
      </c>
      <c r="J55" t="s">
        <v>293</v>
      </c>
      <c r="K55" t="s">
        <v>629</v>
      </c>
      <c r="L55" s="118">
        <v>2860000</v>
      </c>
      <c r="M55" s="118">
        <v>1000</v>
      </c>
      <c r="N55">
        <v>5</v>
      </c>
      <c r="O55" s="118">
        <v>5</v>
      </c>
    </row>
    <row r="56" spans="2:15">
      <c r="B56">
        <v>13</v>
      </c>
      <c r="D56" t="s">
        <v>1904</v>
      </c>
      <c r="E56" s="117">
        <v>41942</v>
      </c>
      <c r="F56" t="s">
        <v>2669</v>
      </c>
      <c r="G56" t="s">
        <v>912</v>
      </c>
      <c r="H56" t="s">
        <v>2670</v>
      </c>
      <c r="I56">
        <v>5753</v>
      </c>
      <c r="J56" t="s">
        <v>293</v>
      </c>
      <c r="K56" t="s">
        <v>629</v>
      </c>
      <c r="L56" s="118">
        <v>100000000</v>
      </c>
      <c r="M56" s="118">
        <v>5525</v>
      </c>
      <c r="N56">
        <v>2.5</v>
      </c>
      <c r="O56" s="118">
        <v>13.8125</v>
      </c>
    </row>
    <row r="57" spans="2:15">
      <c r="B57">
        <v>14</v>
      </c>
      <c r="D57" t="s">
        <v>1545</v>
      </c>
      <c r="E57" s="117">
        <v>41960</v>
      </c>
      <c r="F57" t="s">
        <v>2671</v>
      </c>
      <c r="G57" t="s">
        <v>912</v>
      </c>
      <c r="H57" t="s">
        <v>2672</v>
      </c>
      <c r="I57">
        <v>3577</v>
      </c>
      <c r="J57" t="s">
        <v>293</v>
      </c>
      <c r="K57" t="s">
        <v>629</v>
      </c>
      <c r="L57" s="118">
        <v>2519000</v>
      </c>
      <c r="M57" s="118">
        <v>2000</v>
      </c>
      <c r="N57">
        <v>4.01</v>
      </c>
      <c r="O57" s="118">
        <v>8.02</v>
      </c>
    </row>
    <row r="58" spans="2:15">
      <c r="B58">
        <v>15</v>
      </c>
      <c r="D58" t="s">
        <v>754</v>
      </c>
      <c r="E58" s="117">
        <v>41963</v>
      </c>
      <c r="F58" t="s">
        <v>2673</v>
      </c>
      <c r="G58" t="s">
        <v>912</v>
      </c>
      <c r="H58" t="s">
        <v>2674</v>
      </c>
      <c r="I58">
        <v>5555</v>
      </c>
      <c r="J58" t="s">
        <v>293</v>
      </c>
      <c r="K58" t="s">
        <v>629</v>
      </c>
      <c r="L58" s="118">
        <v>661975</v>
      </c>
      <c r="M58" s="118">
        <v>10</v>
      </c>
      <c r="N58">
        <v>8</v>
      </c>
      <c r="O58" s="158">
        <v>0.08</v>
      </c>
    </row>
    <row r="59" spans="2:15">
      <c r="B59">
        <v>16</v>
      </c>
      <c r="D59" t="s">
        <v>757</v>
      </c>
      <c r="E59" s="117">
        <v>41969</v>
      </c>
      <c r="F59" t="s">
        <v>2675</v>
      </c>
      <c r="G59" t="s">
        <v>912</v>
      </c>
      <c r="H59" t="s">
        <v>2676</v>
      </c>
      <c r="I59">
        <v>5377</v>
      </c>
      <c r="J59" t="s">
        <v>293</v>
      </c>
      <c r="K59" t="s">
        <v>629</v>
      </c>
      <c r="L59" s="118">
        <v>1351000</v>
      </c>
      <c r="M59" s="118">
        <v>2000</v>
      </c>
      <c r="N59">
        <v>6.7</v>
      </c>
      <c r="O59" s="118">
        <v>2.8073000000000001</v>
      </c>
    </row>
    <row r="60" spans="2:15" ht="12">
      <c r="B60">
        <v>17</v>
      </c>
      <c r="D60" s="125" t="s">
        <v>1245</v>
      </c>
      <c r="E60" s="117">
        <v>41975</v>
      </c>
      <c r="F60" s="110" t="s">
        <v>2677</v>
      </c>
      <c r="G60" s="110" t="s">
        <v>1276</v>
      </c>
      <c r="H60" t="s">
        <v>2678</v>
      </c>
      <c r="I60">
        <v>8637</v>
      </c>
      <c r="J60" t="s">
        <v>293</v>
      </c>
      <c r="K60" t="s">
        <v>629</v>
      </c>
      <c r="L60" s="118">
        <v>450000</v>
      </c>
      <c r="M60" s="118">
        <v>1000</v>
      </c>
      <c r="N60" s="118">
        <v>2.2000000000000002</v>
      </c>
      <c r="O60" s="118">
        <v>2.2000000000000002</v>
      </c>
    </row>
    <row r="61" spans="2:15">
      <c r="C61">
        <v>17</v>
      </c>
      <c r="D61" t="s">
        <v>890</v>
      </c>
      <c r="E61" s="117">
        <v>41985</v>
      </c>
      <c r="F61" t="s">
        <v>2679</v>
      </c>
      <c r="G61" t="s">
        <v>912</v>
      </c>
      <c r="H61" t="s">
        <v>2680</v>
      </c>
      <c r="I61">
        <v>5555</v>
      </c>
      <c r="J61" t="s">
        <v>2681</v>
      </c>
      <c r="K61" t="s">
        <v>629</v>
      </c>
      <c r="L61" s="118">
        <v>1187379</v>
      </c>
      <c r="M61" s="157" t="s">
        <v>145</v>
      </c>
      <c r="N61">
        <v>11.61</v>
      </c>
      <c r="O61" s="157" t="s">
        <v>145</v>
      </c>
    </row>
    <row r="62" spans="2:15">
      <c r="B62">
        <v>18</v>
      </c>
      <c r="D62" t="s">
        <v>598</v>
      </c>
      <c r="E62" s="117">
        <v>41988</v>
      </c>
      <c r="F62" t="s">
        <v>2682</v>
      </c>
      <c r="G62" t="s">
        <v>912</v>
      </c>
      <c r="H62" t="s">
        <v>2683</v>
      </c>
      <c r="I62">
        <v>8673</v>
      </c>
      <c r="J62" t="s">
        <v>293</v>
      </c>
      <c r="K62" t="s">
        <v>629</v>
      </c>
      <c r="L62" s="118">
        <v>150000</v>
      </c>
      <c r="M62" s="157">
        <v>200</v>
      </c>
      <c r="O62" s="158">
        <v>2.2000000000000002</v>
      </c>
    </row>
    <row r="63" spans="2:15">
      <c r="B63">
        <v>19</v>
      </c>
      <c r="D63" t="s">
        <v>1272</v>
      </c>
      <c r="E63" s="117">
        <v>41989</v>
      </c>
      <c r="F63" t="s">
        <v>2684</v>
      </c>
      <c r="G63" t="s">
        <v>912</v>
      </c>
      <c r="H63" t="s">
        <v>2685</v>
      </c>
      <c r="I63">
        <v>2791</v>
      </c>
      <c r="J63" t="s">
        <v>293</v>
      </c>
      <c r="K63" t="s">
        <v>629</v>
      </c>
      <c r="L63" s="118">
        <v>10000000</v>
      </c>
      <c r="M63" s="118">
        <v>1000</v>
      </c>
      <c r="N63">
        <v>2.85</v>
      </c>
      <c r="O63" s="118">
        <v>2.85</v>
      </c>
    </row>
    <row r="64" spans="2:15" ht="12">
      <c r="B64" s="159"/>
      <c r="C64">
        <v>18</v>
      </c>
      <c r="D64" s="161" t="s">
        <v>901</v>
      </c>
      <c r="E64" s="160">
        <v>41990</v>
      </c>
      <c r="F64" s="162" t="s">
        <v>2686</v>
      </c>
      <c r="G64" s="162" t="s">
        <v>2068</v>
      </c>
      <c r="H64" t="s">
        <v>2687</v>
      </c>
      <c r="I64" s="159">
        <v>8775</v>
      </c>
      <c r="J64" t="s">
        <v>1301</v>
      </c>
      <c r="K64" t="s">
        <v>629</v>
      </c>
      <c r="L64" s="118">
        <v>133436181</v>
      </c>
      <c r="M64" s="157" t="s">
        <v>145</v>
      </c>
      <c r="N64" s="159"/>
      <c r="O64" s="158" t="s">
        <v>145</v>
      </c>
    </row>
    <row r="65" spans="2:15" ht="12">
      <c r="B65">
        <v>20</v>
      </c>
      <c r="D65" t="s">
        <v>599</v>
      </c>
      <c r="E65" s="160">
        <v>41991</v>
      </c>
      <c r="F65" t="s">
        <v>2688</v>
      </c>
      <c r="G65" t="s">
        <v>912</v>
      </c>
      <c r="H65" t="s">
        <v>2689</v>
      </c>
      <c r="I65">
        <v>5377</v>
      </c>
      <c r="J65" t="s">
        <v>293</v>
      </c>
      <c r="K65" t="s">
        <v>629</v>
      </c>
      <c r="L65" s="118">
        <v>929769</v>
      </c>
      <c r="M65" s="118">
        <v>50</v>
      </c>
      <c r="N65">
        <v>5</v>
      </c>
      <c r="O65" s="118">
        <v>0.25</v>
      </c>
    </row>
    <row r="66" spans="2:15" ht="12">
      <c r="B66" s="159">
        <v>21</v>
      </c>
      <c r="D66" s="161" t="s">
        <v>600</v>
      </c>
      <c r="E66" s="160">
        <v>41992</v>
      </c>
      <c r="F66" s="162" t="s">
        <v>2690</v>
      </c>
      <c r="G66" s="162" t="s">
        <v>912</v>
      </c>
      <c r="H66" t="s">
        <v>2691</v>
      </c>
      <c r="I66" s="159">
        <v>3767</v>
      </c>
      <c r="J66" t="s">
        <v>293</v>
      </c>
      <c r="K66" t="s">
        <v>629</v>
      </c>
      <c r="L66" s="118">
        <v>2250000</v>
      </c>
      <c r="M66" s="118">
        <v>1779</v>
      </c>
      <c r="N66" s="159">
        <v>6.67</v>
      </c>
      <c r="O66" s="158">
        <v>11.865930000000001</v>
      </c>
    </row>
    <row r="67" spans="2:15">
      <c r="B67">
        <v>22</v>
      </c>
      <c r="D67" t="s">
        <v>600</v>
      </c>
      <c r="E67" s="117">
        <v>41992</v>
      </c>
      <c r="F67" t="s">
        <v>2692</v>
      </c>
      <c r="G67" t="s">
        <v>912</v>
      </c>
      <c r="H67" t="s">
        <v>2693</v>
      </c>
      <c r="I67">
        <v>9533</v>
      </c>
      <c r="J67" t="s">
        <v>293</v>
      </c>
      <c r="K67" t="s">
        <v>629</v>
      </c>
      <c r="L67" s="118">
        <v>2456399</v>
      </c>
      <c r="M67" s="118">
        <v>157</v>
      </c>
      <c r="N67">
        <v>6.1</v>
      </c>
      <c r="O67" s="118">
        <v>0.9577</v>
      </c>
    </row>
    <row r="68" spans="2:15">
      <c r="B68">
        <v>23</v>
      </c>
      <c r="D68" t="s">
        <v>600</v>
      </c>
      <c r="E68" s="117">
        <v>41992</v>
      </c>
      <c r="F68" t="s">
        <v>2694</v>
      </c>
      <c r="G68" t="s">
        <v>912</v>
      </c>
      <c r="H68" t="s">
        <v>2695</v>
      </c>
      <c r="I68">
        <v>8775</v>
      </c>
      <c r="J68" t="s">
        <v>293</v>
      </c>
      <c r="K68" t="s">
        <v>629</v>
      </c>
      <c r="L68" s="118">
        <v>2250000</v>
      </c>
      <c r="M68" s="118">
        <v>1023</v>
      </c>
      <c r="N68">
        <v>4.45</v>
      </c>
      <c r="O68" s="158">
        <v>4.5523499999999997</v>
      </c>
    </row>
    <row r="69" spans="2:15">
      <c r="C69">
        <v>19</v>
      </c>
      <c r="D69" t="s">
        <v>600</v>
      </c>
      <c r="E69" s="117">
        <v>41992</v>
      </c>
      <c r="F69" t="s">
        <v>2696</v>
      </c>
      <c r="G69" t="s">
        <v>912</v>
      </c>
      <c r="H69" t="s">
        <v>2697</v>
      </c>
      <c r="I69">
        <v>4537</v>
      </c>
      <c r="J69" t="s">
        <v>1301</v>
      </c>
      <c r="K69" t="s">
        <v>629</v>
      </c>
      <c r="L69" s="118">
        <v>4030645</v>
      </c>
      <c r="M69" s="157" t="s">
        <v>145</v>
      </c>
      <c r="N69">
        <v>4.6500000000000004</v>
      </c>
      <c r="O69" s="158">
        <v>2735.0369999999998</v>
      </c>
    </row>
    <row r="70" spans="2:15">
      <c r="B70">
        <v>24</v>
      </c>
      <c r="D70" t="s">
        <v>602</v>
      </c>
      <c r="E70" s="117">
        <v>41995</v>
      </c>
      <c r="F70" t="s">
        <v>2698</v>
      </c>
      <c r="G70" t="s">
        <v>2068</v>
      </c>
      <c r="H70" t="s">
        <v>2699</v>
      </c>
      <c r="I70">
        <v>3763</v>
      </c>
      <c r="J70" t="s">
        <v>293</v>
      </c>
      <c r="K70" t="s">
        <v>629</v>
      </c>
      <c r="L70" s="118">
        <v>2250000</v>
      </c>
      <c r="M70" s="118">
        <v>292</v>
      </c>
      <c r="N70">
        <v>2.7</v>
      </c>
      <c r="O70" s="118">
        <v>0.78839999999999999</v>
      </c>
    </row>
    <row r="71" spans="2:15">
      <c r="B71">
        <v>25</v>
      </c>
      <c r="D71" t="s">
        <v>843</v>
      </c>
      <c r="E71" s="117">
        <v>41996</v>
      </c>
      <c r="F71" t="s">
        <v>2700</v>
      </c>
      <c r="G71" t="s">
        <v>912</v>
      </c>
      <c r="H71" t="s">
        <v>2701</v>
      </c>
      <c r="I71">
        <v>5555</v>
      </c>
      <c r="J71" t="s">
        <v>293</v>
      </c>
      <c r="K71" t="s">
        <v>629</v>
      </c>
      <c r="L71" s="118">
        <v>5000000</v>
      </c>
      <c r="M71" s="118">
        <v>750</v>
      </c>
      <c r="N71">
        <v>4.03</v>
      </c>
      <c r="O71" s="118">
        <v>3.0225</v>
      </c>
    </row>
    <row r="72" spans="2:15">
      <c r="B72">
        <v>26</v>
      </c>
      <c r="D72" t="s">
        <v>906</v>
      </c>
      <c r="E72" s="117">
        <v>41997</v>
      </c>
      <c r="F72" t="s">
        <v>2702</v>
      </c>
      <c r="G72" t="s">
        <v>2068</v>
      </c>
      <c r="H72" t="s">
        <v>2703</v>
      </c>
      <c r="I72">
        <v>9578</v>
      </c>
      <c r="J72" t="s">
        <v>293</v>
      </c>
      <c r="K72" t="s">
        <v>629</v>
      </c>
      <c r="L72" s="118">
        <v>1125000</v>
      </c>
      <c r="M72" s="118">
        <v>164</v>
      </c>
      <c r="N72">
        <v>2.9</v>
      </c>
      <c r="O72" s="118">
        <v>0.47560000000000002</v>
      </c>
    </row>
    <row r="73" spans="2:15">
      <c r="B73">
        <v>27</v>
      </c>
      <c r="D73" t="s">
        <v>1702</v>
      </c>
      <c r="E73" s="117">
        <v>42003</v>
      </c>
      <c r="F73" t="s">
        <v>2704</v>
      </c>
      <c r="G73" t="s">
        <v>2068</v>
      </c>
      <c r="H73" t="s">
        <v>2705</v>
      </c>
      <c r="I73">
        <v>3726</v>
      </c>
      <c r="J73" t="s">
        <v>293</v>
      </c>
      <c r="K73" t="s">
        <v>629</v>
      </c>
      <c r="L73" s="118">
        <v>2250000</v>
      </c>
      <c r="M73" s="118">
        <v>375</v>
      </c>
      <c r="N73">
        <v>2.4</v>
      </c>
      <c r="O73" s="118">
        <v>0.9</v>
      </c>
    </row>
    <row r="74" spans="2:15">
      <c r="E74" s="117"/>
      <c r="L74" s="118"/>
      <c r="M74" s="118"/>
      <c r="O74" s="158"/>
    </row>
    <row r="75" spans="2:15">
      <c r="E75" s="117"/>
      <c r="L75" s="118"/>
      <c r="M75" s="11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4"/>
  <sheetViews>
    <sheetView workbookViewId="0">
      <selection activeCell="F47" sqref="F47"/>
    </sheetView>
  </sheetViews>
  <sheetFormatPr baseColWidth="10" defaultColWidth="9.33203125" defaultRowHeight="11.25"/>
  <cols>
    <col min="1" max="1" width="8.1640625" bestFit="1" customWidth="1"/>
    <col min="2" max="2" width="3.83203125" bestFit="1" customWidth="1"/>
    <col min="3" max="3" width="3.5" bestFit="1" customWidth="1"/>
    <col min="4" max="4" width="16.83203125" customWidth="1"/>
    <col min="5" max="5" width="7.83203125" bestFit="1" customWidth="1"/>
    <col min="6" max="6" width="19.83203125" customWidth="1"/>
    <col min="7" max="7" width="8.1640625" bestFit="1" customWidth="1"/>
    <col min="8" max="8" width="13.5" bestFit="1" customWidth="1"/>
    <col min="9" max="9" width="5.6640625" bestFit="1" customWidth="1"/>
    <col min="10" max="10" width="12.1640625" bestFit="1" customWidth="1"/>
    <col min="11" max="11" width="7.6640625" bestFit="1" customWidth="1"/>
    <col min="12" max="12" width="17.6640625" customWidth="1"/>
    <col min="13" max="13" width="10.5" customWidth="1"/>
    <col min="14" max="14" width="10" bestFit="1" customWidth="1"/>
    <col min="15" max="15" width="18.1640625" style="119" customWidth="1"/>
  </cols>
  <sheetData>
    <row r="1" spans="1:15" ht="12">
      <c r="A1" s="110"/>
      <c r="B1" s="110"/>
      <c r="C1" s="110"/>
      <c r="D1" s="120" t="s">
        <v>2501</v>
      </c>
      <c r="E1" s="74"/>
      <c r="K1" s="35"/>
    </row>
    <row r="2" spans="1:15" ht="12">
      <c r="A2" s="110"/>
      <c r="B2" s="110"/>
      <c r="C2" s="110"/>
      <c r="D2" s="1"/>
      <c r="E2" s="75"/>
      <c r="F2" s="1"/>
      <c r="G2" s="1"/>
      <c r="H2" s="25"/>
      <c r="I2" s="25"/>
      <c r="J2" s="3"/>
      <c r="K2" s="61"/>
      <c r="L2" s="2"/>
      <c r="O2" s="73"/>
    </row>
    <row r="3" spans="1:15" ht="12">
      <c r="A3" s="1"/>
      <c r="B3" s="1"/>
      <c r="C3" s="1"/>
      <c r="D3" s="143">
        <v>2013</v>
      </c>
      <c r="E3" s="144"/>
      <c r="F3" s="145"/>
      <c r="G3" s="146"/>
      <c r="H3" s="147"/>
      <c r="I3" s="147"/>
      <c r="J3" s="146"/>
      <c r="K3" s="146"/>
      <c r="L3" s="147" t="s">
        <v>1333</v>
      </c>
      <c r="M3" s="147" t="s">
        <v>1333</v>
      </c>
      <c r="N3" s="147" t="s">
        <v>1667</v>
      </c>
      <c r="O3" s="148" t="s">
        <v>1666</v>
      </c>
    </row>
    <row r="4" spans="1:15" ht="12">
      <c r="A4" s="121" t="s">
        <v>786</v>
      </c>
      <c r="B4" s="121"/>
      <c r="C4" s="121"/>
      <c r="D4" s="149" t="s">
        <v>284</v>
      </c>
      <c r="E4" s="150"/>
      <c r="F4" s="149"/>
      <c r="G4" s="151"/>
      <c r="H4" s="152"/>
      <c r="I4" s="152"/>
      <c r="J4" s="151"/>
      <c r="K4" s="151"/>
      <c r="L4" s="152" t="s">
        <v>1334</v>
      </c>
      <c r="M4" s="152" t="s">
        <v>1334</v>
      </c>
      <c r="N4" s="153" t="s">
        <v>1672</v>
      </c>
      <c r="O4" s="153" t="s">
        <v>497</v>
      </c>
    </row>
    <row r="5" spans="1:15" ht="12">
      <c r="A5" s="122" t="s">
        <v>284</v>
      </c>
      <c r="B5" s="122" t="s">
        <v>293</v>
      </c>
      <c r="C5" s="122" t="s">
        <v>1301</v>
      </c>
      <c r="D5" s="149" t="s">
        <v>640</v>
      </c>
      <c r="E5" s="150" t="s">
        <v>640</v>
      </c>
      <c r="F5" s="149" t="s">
        <v>641</v>
      </c>
      <c r="G5" s="151" t="s">
        <v>769</v>
      </c>
      <c r="H5" s="152" t="s">
        <v>659</v>
      </c>
      <c r="I5" s="152" t="s">
        <v>659</v>
      </c>
      <c r="J5" s="151" t="s">
        <v>1669</v>
      </c>
      <c r="K5" s="151" t="s">
        <v>1670</v>
      </c>
      <c r="L5" s="152" t="s">
        <v>1671</v>
      </c>
      <c r="M5" s="152" t="s">
        <v>1676</v>
      </c>
      <c r="N5" s="153" t="s">
        <v>1677</v>
      </c>
      <c r="O5" s="153"/>
    </row>
    <row r="6" spans="1:15" ht="12">
      <c r="A6" s="1"/>
      <c r="B6" s="1"/>
      <c r="C6" s="1"/>
      <c r="D6" s="154" t="s">
        <v>1337</v>
      </c>
      <c r="E6" s="155"/>
      <c r="F6" s="155"/>
      <c r="G6" s="155"/>
      <c r="H6" s="155" t="s">
        <v>870</v>
      </c>
      <c r="I6" s="155" t="s">
        <v>2072</v>
      </c>
      <c r="J6" s="155"/>
      <c r="K6" s="155" t="s">
        <v>1674</v>
      </c>
      <c r="L6" s="155" t="s">
        <v>495</v>
      </c>
      <c r="M6" s="155" t="s">
        <v>1680</v>
      </c>
      <c r="N6" s="156" t="s">
        <v>312</v>
      </c>
      <c r="O6" s="156" t="s">
        <v>496</v>
      </c>
    </row>
    <row r="7" spans="1:15">
      <c r="B7">
        <v>1</v>
      </c>
      <c r="D7" s="117" t="s">
        <v>2498</v>
      </c>
      <c r="E7" s="117">
        <v>41309</v>
      </c>
      <c r="F7" t="s">
        <v>2499</v>
      </c>
      <c r="G7" t="s">
        <v>912</v>
      </c>
      <c r="H7" t="s">
        <v>2500</v>
      </c>
      <c r="I7">
        <v>3573</v>
      </c>
      <c r="J7" t="s">
        <v>2447</v>
      </c>
      <c r="K7" t="s">
        <v>629</v>
      </c>
      <c r="L7" s="118">
        <v>72321427</v>
      </c>
      <c r="M7" s="118">
        <v>17000</v>
      </c>
      <c r="N7">
        <v>0.64</v>
      </c>
      <c r="O7" s="119">
        <v>10.88</v>
      </c>
    </row>
    <row r="8" spans="1:15">
      <c r="C8">
        <v>1</v>
      </c>
      <c r="D8" t="s">
        <v>647</v>
      </c>
      <c r="E8" s="117">
        <v>41318</v>
      </c>
      <c r="F8" t="s">
        <v>2502</v>
      </c>
      <c r="G8" t="s">
        <v>912</v>
      </c>
      <c r="H8" t="s">
        <v>2503</v>
      </c>
      <c r="I8">
        <v>4537</v>
      </c>
      <c r="J8" t="s">
        <v>1310</v>
      </c>
      <c r="K8" t="s">
        <v>629</v>
      </c>
      <c r="L8" s="118">
        <v>3395503</v>
      </c>
      <c r="M8" s="118">
        <v>652153</v>
      </c>
      <c r="N8">
        <v>7.47</v>
      </c>
      <c r="O8" s="119">
        <v>4871.5829100000001</v>
      </c>
    </row>
    <row r="9" spans="1:15">
      <c r="B9">
        <v>2</v>
      </c>
      <c r="D9" t="s">
        <v>1082</v>
      </c>
      <c r="E9" s="117">
        <v>41324</v>
      </c>
      <c r="F9" t="s">
        <v>2504</v>
      </c>
      <c r="G9" t="s">
        <v>912</v>
      </c>
      <c r="H9" t="s">
        <v>2505</v>
      </c>
      <c r="I9">
        <v>2799</v>
      </c>
      <c r="J9" t="s">
        <v>2447</v>
      </c>
      <c r="K9" t="s">
        <v>629</v>
      </c>
      <c r="L9" s="118">
        <v>700000</v>
      </c>
      <c r="M9" s="118">
        <v>14000</v>
      </c>
      <c r="N9">
        <v>5.71</v>
      </c>
      <c r="O9" s="119">
        <v>17.786650000000002</v>
      </c>
    </row>
    <row r="10" spans="1:15">
      <c r="A10">
        <v>1</v>
      </c>
      <c r="D10" t="s">
        <v>1932</v>
      </c>
      <c r="E10" s="117">
        <v>41325</v>
      </c>
      <c r="F10" t="s">
        <v>2506</v>
      </c>
      <c r="G10" t="s">
        <v>2507</v>
      </c>
      <c r="H10" t="s">
        <v>2508</v>
      </c>
      <c r="I10">
        <v>9533</v>
      </c>
      <c r="J10" t="s">
        <v>786</v>
      </c>
      <c r="K10" t="s">
        <v>629</v>
      </c>
      <c r="L10" s="118">
        <v>150000000</v>
      </c>
      <c r="M10" s="118" t="s">
        <v>145</v>
      </c>
      <c r="N10" t="s">
        <v>145</v>
      </c>
      <c r="O10" s="119" t="s">
        <v>145</v>
      </c>
    </row>
    <row r="11" spans="1:15">
      <c r="B11">
        <v>3</v>
      </c>
      <c r="D11" t="s">
        <v>2509</v>
      </c>
      <c r="E11" s="117">
        <v>41333</v>
      </c>
      <c r="F11" t="s">
        <v>2510</v>
      </c>
      <c r="G11" t="s">
        <v>912</v>
      </c>
      <c r="H11" t="s">
        <v>2511</v>
      </c>
      <c r="I11">
        <v>533</v>
      </c>
      <c r="J11" t="s">
        <v>2447</v>
      </c>
      <c r="K11" t="s">
        <v>629</v>
      </c>
      <c r="L11" s="118">
        <v>14321333</v>
      </c>
      <c r="M11" s="118">
        <v>100</v>
      </c>
      <c r="N11">
        <v>31.4</v>
      </c>
      <c r="O11" s="119">
        <v>2.7946</v>
      </c>
    </row>
    <row r="12" spans="1:15">
      <c r="B12">
        <v>4</v>
      </c>
      <c r="D12" t="s">
        <v>2073</v>
      </c>
      <c r="E12" s="117">
        <v>41354</v>
      </c>
      <c r="F12" t="s">
        <v>2512</v>
      </c>
      <c r="G12" t="s">
        <v>983</v>
      </c>
      <c r="H12" t="s">
        <v>2513</v>
      </c>
      <c r="I12">
        <v>8777</v>
      </c>
      <c r="J12" t="s">
        <v>2447</v>
      </c>
      <c r="K12" t="s">
        <v>629</v>
      </c>
      <c r="L12" s="118">
        <v>3251329</v>
      </c>
      <c r="M12" s="118">
        <v>1050</v>
      </c>
      <c r="N12">
        <v>13.8</v>
      </c>
      <c r="O12" s="119">
        <v>14.49</v>
      </c>
    </row>
    <row r="13" spans="1:15">
      <c r="B13">
        <v>5</v>
      </c>
      <c r="D13" t="s">
        <v>2073</v>
      </c>
      <c r="E13" s="117">
        <v>41354</v>
      </c>
      <c r="F13" t="s">
        <v>2514</v>
      </c>
      <c r="G13" t="s">
        <v>912</v>
      </c>
      <c r="H13" t="s">
        <v>2515</v>
      </c>
      <c r="I13">
        <v>3537</v>
      </c>
      <c r="J13" t="s">
        <v>2447</v>
      </c>
      <c r="K13" t="s">
        <v>629</v>
      </c>
      <c r="L13" s="118">
        <v>2238700</v>
      </c>
      <c r="M13" s="118">
        <v>724</v>
      </c>
      <c r="N13">
        <v>2</v>
      </c>
      <c r="O13" s="119">
        <v>1.448</v>
      </c>
    </row>
    <row r="14" spans="1:15">
      <c r="A14">
        <v>2</v>
      </c>
      <c r="D14" t="s">
        <v>1097</v>
      </c>
      <c r="E14" s="117">
        <v>41358</v>
      </c>
      <c r="F14" t="s">
        <v>2516</v>
      </c>
      <c r="G14" t="s">
        <v>139</v>
      </c>
      <c r="H14" t="s">
        <v>2517</v>
      </c>
      <c r="I14">
        <v>4577</v>
      </c>
      <c r="J14" t="s">
        <v>786</v>
      </c>
      <c r="K14" t="s">
        <v>629</v>
      </c>
      <c r="L14" s="118">
        <v>1131839895</v>
      </c>
      <c r="M14" s="118" t="s">
        <v>145</v>
      </c>
      <c r="N14" t="s">
        <v>145</v>
      </c>
      <c r="O14" s="119" t="s">
        <v>145</v>
      </c>
    </row>
    <row r="15" spans="1:15">
      <c r="B15">
        <v>6</v>
      </c>
      <c r="D15" t="s">
        <v>1852</v>
      </c>
      <c r="E15" s="117">
        <v>41381</v>
      </c>
      <c r="F15" t="s">
        <v>2518</v>
      </c>
      <c r="G15" t="s">
        <v>912</v>
      </c>
      <c r="H15" t="s">
        <v>2519</v>
      </c>
      <c r="I15">
        <v>2733</v>
      </c>
      <c r="J15" t="s">
        <v>2447</v>
      </c>
      <c r="K15" t="s">
        <v>629</v>
      </c>
      <c r="L15" s="118">
        <v>20500000</v>
      </c>
      <c r="M15" s="118">
        <v>22661</v>
      </c>
      <c r="N15">
        <v>0.54</v>
      </c>
      <c r="O15" s="119">
        <v>12.236940000000001</v>
      </c>
    </row>
    <row r="16" spans="1:15">
      <c r="C16">
        <v>2</v>
      </c>
      <c r="D16" t="s">
        <v>978</v>
      </c>
      <c r="E16" s="117">
        <v>41387</v>
      </c>
      <c r="F16" t="s">
        <v>2520</v>
      </c>
      <c r="G16" t="s">
        <v>912</v>
      </c>
      <c r="H16" t="s">
        <v>2521</v>
      </c>
      <c r="I16">
        <v>4535</v>
      </c>
      <c r="J16" t="s">
        <v>1310</v>
      </c>
      <c r="K16" t="s">
        <v>332</v>
      </c>
      <c r="L16" s="118">
        <v>4311112</v>
      </c>
      <c r="M16" s="118">
        <v>1111112</v>
      </c>
      <c r="N16">
        <v>7.29</v>
      </c>
      <c r="O16" s="119">
        <v>8100.00648</v>
      </c>
    </row>
    <row r="17" spans="1:15">
      <c r="A17">
        <v>3</v>
      </c>
      <c r="D17" t="s">
        <v>1856</v>
      </c>
      <c r="E17" s="117">
        <v>41389</v>
      </c>
      <c r="F17" t="s">
        <v>2522</v>
      </c>
      <c r="G17" t="s">
        <v>912</v>
      </c>
      <c r="H17" t="s">
        <v>2523</v>
      </c>
      <c r="I17">
        <v>2733</v>
      </c>
      <c r="J17" t="s">
        <v>786</v>
      </c>
      <c r="K17" t="s">
        <v>332</v>
      </c>
      <c r="L17" s="118">
        <v>5084061</v>
      </c>
      <c r="M17" s="118">
        <v>1102915</v>
      </c>
      <c r="N17">
        <v>6.11</v>
      </c>
      <c r="O17" s="119">
        <v>6738.8106500000004</v>
      </c>
    </row>
    <row r="18" spans="1:15">
      <c r="A18">
        <v>4</v>
      </c>
      <c r="D18" t="s">
        <v>808</v>
      </c>
      <c r="E18" s="117">
        <v>41394</v>
      </c>
      <c r="F18" t="s">
        <v>2524</v>
      </c>
      <c r="G18" t="s">
        <v>912</v>
      </c>
      <c r="H18" t="s">
        <v>2525</v>
      </c>
      <c r="I18">
        <v>4577</v>
      </c>
      <c r="J18" t="s">
        <v>786</v>
      </c>
      <c r="K18" t="s">
        <v>332</v>
      </c>
      <c r="L18" s="118">
        <v>5539952</v>
      </c>
      <c r="M18" s="118">
        <v>1561554</v>
      </c>
      <c r="N18">
        <v>11.6</v>
      </c>
      <c r="O18" s="119">
        <v>18114.026399999999</v>
      </c>
    </row>
    <row r="19" spans="1:15">
      <c r="A19">
        <v>5</v>
      </c>
      <c r="D19" t="s">
        <v>808</v>
      </c>
      <c r="E19" s="117">
        <v>41394</v>
      </c>
      <c r="F19" t="s">
        <v>2526</v>
      </c>
      <c r="G19" t="s">
        <v>912</v>
      </c>
      <c r="H19" t="s">
        <v>2527</v>
      </c>
      <c r="I19">
        <v>9533</v>
      </c>
      <c r="J19" t="s">
        <v>786</v>
      </c>
      <c r="K19" t="s">
        <v>332</v>
      </c>
      <c r="L19" s="118">
        <v>6495531</v>
      </c>
      <c r="M19" s="118">
        <v>1512667</v>
      </c>
      <c r="N19">
        <v>7.65</v>
      </c>
      <c r="O19" s="119">
        <v>11571.902550000001</v>
      </c>
    </row>
    <row r="20" spans="1:15">
      <c r="B20">
        <v>7</v>
      </c>
      <c r="D20" t="s">
        <v>680</v>
      </c>
      <c r="E20" s="117">
        <v>41409</v>
      </c>
      <c r="F20" t="s">
        <v>2528</v>
      </c>
      <c r="G20" t="s">
        <v>1276</v>
      </c>
      <c r="H20" t="s">
        <v>2529</v>
      </c>
      <c r="I20">
        <v>4535</v>
      </c>
      <c r="J20" t="s">
        <v>2447</v>
      </c>
      <c r="K20" t="s">
        <v>629</v>
      </c>
      <c r="L20" s="118">
        <v>1150000</v>
      </c>
      <c r="M20" s="118">
        <v>500</v>
      </c>
      <c r="N20">
        <v>8.6999999999999993</v>
      </c>
      <c r="O20" s="119">
        <v>4.3499999999999996</v>
      </c>
    </row>
    <row r="21" spans="1:15">
      <c r="A21">
        <v>6</v>
      </c>
      <c r="D21" t="s">
        <v>1124</v>
      </c>
      <c r="E21" s="117">
        <v>41421</v>
      </c>
      <c r="F21" t="s">
        <v>2530</v>
      </c>
      <c r="G21" t="s">
        <v>996</v>
      </c>
      <c r="H21" t="s">
        <v>2531</v>
      </c>
      <c r="I21">
        <v>1753</v>
      </c>
      <c r="J21" t="s">
        <v>786</v>
      </c>
      <c r="K21" t="s">
        <v>629</v>
      </c>
      <c r="L21" s="118">
        <v>101811560</v>
      </c>
      <c r="M21" s="118" t="s">
        <v>145</v>
      </c>
      <c r="N21">
        <v>11.61</v>
      </c>
      <c r="O21" s="119" t="s">
        <v>145</v>
      </c>
    </row>
    <row r="22" spans="1:15">
      <c r="A22">
        <v>7</v>
      </c>
      <c r="D22" t="s">
        <v>1137</v>
      </c>
      <c r="E22" s="117">
        <v>41436</v>
      </c>
      <c r="F22" t="s">
        <v>2539</v>
      </c>
      <c r="G22" t="s">
        <v>139</v>
      </c>
      <c r="H22" t="s">
        <v>2540</v>
      </c>
      <c r="I22">
        <v>1357</v>
      </c>
      <c r="J22" t="s">
        <v>786</v>
      </c>
      <c r="K22" t="s">
        <v>629</v>
      </c>
      <c r="L22" s="118">
        <v>18412815</v>
      </c>
      <c r="M22" s="118" t="s">
        <v>145</v>
      </c>
      <c r="N22">
        <v>7.6</v>
      </c>
      <c r="O22" s="119">
        <v>62000</v>
      </c>
    </row>
    <row r="23" spans="1:15">
      <c r="A23">
        <v>8</v>
      </c>
      <c r="D23" t="s">
        <v>440</v>
      </c>
      <c r="E23" s="117">
        <v>41445</v>
      </c>
      <c r="F23" t="s">
        <v>2532</v>
      </c>
      <c r="G23" t="s">
        <v>912</v>
      </c>
      <c r="H23" t="s">
        <v>2533</v>
      </c>
      <c r="I23">
        <v>5373</v>
      </c>
      <c r="J23" t="s">
        <v>786</v>
      </c>
      <c r="K23" t="s">
        <v>629</v>
      </c>
      <c r="L23" s="118">
        <v>16595610</v>
      </c>
      <c r="M23" s="118" t="s">
        <v>145</v>
      </c>
      <c r="N23">
        <v>22</v>
      </c>
      <c r="O23" s="119" t="s">
        <v>145</v>
      </c>
    </row>
    <row r="24" spans="1:15">
      <c r="C24">
        <v>3</v>
      </c>
      <c r="D24" t="s">
        <v>1146</v>
      </c>
      <c r="E24" s="117">
        <v>41449</v>
      </c>
      <c r="F24" t="s">
        <v>2534</v>
      </c>
      <c r="G24" t="s">
        <v>912</v>
      </c>
      <c r="H24" t="s">
        <v>2535</v>
      </c>
      <c r="I24">
        <v>7537</v>
      </c>
      <c r="J24" t="s">
        <v>2536</v>
      </c>
      <c r="K24" t="s">
        <v>629</v>
      </c>
      <c r="L24" s="118">
        <v>4359043</v>
      </c>
      <c r="M24" s="118" t="s">
        <v>145</v>
      </c>
      <c r="N24">
        <v>4.4400000000000004</v>
      </c>
      <c r="O24" s="119" t="s">
        <v>145</v>
      </c>
    </row>
    <row r="25" spans="1:15">
      <c r="C25">
        <v>4</v>
      </c>
      <c r="D25" t="s">
        <v>452</v>
      </c>
      <c r="E25" s="117">
        <v>41453</v>
      </c>
      <c r="F25" t="s">
        <v>2537</v>
      </c>
      <c r="G25" t="s">
        <v>912</v>
      </c>
      <c r="H25" t="s">
        <v>2538</v>
      </c>
      <c r="I25">
        <v>2713</v>
      </c>
      <c r="J25" t="s">
        <v>1310</v>
      </c>
      <c r="K25" t="s">
        <v>629</v>
      </c>
      <c r="L25" s="118">
        <v>6736024</v>
      </c>
      <c r="M25" s="118" t="s">
        <v>145</v>
      </c>
      <c r="N25">
        <v>4.8899999999999997</v>
      </c>
      <c r="O25" s="119">
        <v>2950.0000799999998</v>
      </c>
    </row>
    <row r="26" spans="1:15">
      <c r="A26">
        <v>10</v>
      </c>
      <c r="D26" t="s">
        <v>458</v>
      </c>
      <c r="E26" s="117">
        <v>41459</v>
      </c>
      <c r="F26" t="s">
        <v>1700</v>
      </c>
      <c r="G26" t="s">
        <v>912</v>
      </c>
      <c r="H26" t="s">
        <v>1701</v>
      </c>
      <c r="I26">
        <v>2799</v>
      </c>
      <c r="J26" t="s">
        <v>2541</v>
      </c>
      <c r="K26" t="s">
        <v>332</v>
      </c>
      <c r="L26" s="118">
        <v>17794652</v>
      </c>
      <c r="M26" s="118">
        <v>6211420</v>
      </c>
      <c r="N26">
        <v>3.24</v>
      </c>
      <c r="O26" s="119">
        <v>20125.000800000002</v>
      </c>
    </row>
    <row r="27" spans="1:15">
      <c r="A27">
        <v>11</v>
      </c>
      <c r="D27" t="s">
        <v>458</v>
      </c>
      <c r="E27" s="117">
        <v>41459</v>
      </c>
      <c r="F27" t="s">
        <v>2542</v>
      </c>
      <c r="G27" t="s">
        <v>1276</v>
      </c>
      <c r="H27" t="s">
        <v>2543</v>
      </c>
      <c r="I27">
        <v>4753</v>
      </c>
      <c r="J27" t="s">
        <v>786</v>
      </c>
      <c r="K27" t="s">
        <v>332</v>
      </c>
      <c r="L27" s="118">
        <v>6125567</v>
      </c>
      <c r="M27" s="118">
        <v>1381500</v>
      </c>
      <c r="N27">
        <v>16.649999999999999</v>
      </c>
      <c r="O27" s="119">
        <v>23001.974999999999</v>
      </c>
    </row>
    <row r="28" spans="1:15">
      <c r="C28">
        <v>5</v>
      </c>
      <c r="D28" t="s">
        <v>239</v>
      </c>
      <c r="E28" s="117">
        <v>41516</v>
      </c>
      <c r="F28" t="s">
        <v>2544</v>
      </c>
      <c r="G28" t="s">
        <v>1276</v>
      </c>
      <c r="H28" t="s">
        <v>2545</v>
      </c>
      <c r="I28">
        <v>4535</v>
      </c>
      <c r="J28" t="s">
        <v>1310</v>
      </c>
      <c r="K28" t="s">
        <v>629</v>
      </c>
      <c r="L28" s="118">
        <v>1509702</v>
      </c>
      <c r="M28" s="118">
        <v>334541</v>
      </c>
      <c r="N28">
        <v>7.5</v>
      </c>
      <c r="O28" s="119">
        <v>2509.0574999999999</v>
      </c>
    </row>
    <row r="29" spans="1:15">
      <c r="C29">
        <v>6</v>
      </c>
      <c r="D29" t="s">
        <v>1783</v>
      </c>
      <c r="E29" s="117">
        <v>41536</v>
      </c>
      <c r="F29" t="s">
        <v>2546</v>
      </c>
      <c r="G29" t="s">
        <v>912</v>
      </c>
      <c r="H29" t="s">
        <v>2547</v>
      </c>
      <c r="I29">
        <v>3355</v>
      </c>
      <c r="J29" t="s">
        <v>2100</v>
      </c>
      <c r="K29" t="s">
        <v>629</v>
      </c>
      <c r="L29" s="118">
        <v>2037440</v>
      </c>
      <c r="M29" s="118" t="s">
        <v>145</v>
      </c>
      <c r="O29" s="119" t="s">
        <v>145</v>
      </c>
    </row>
    <row r="30" spans="1:15">
      <c r="A30">
        <v>12</v>
      </c>
      <c r="D30" t="s">
        <v>2548</v>
      </c>
      <c r="E30" s="117">
        <v>41564</v>
      </c>
      <c r="F30" t="s">
        <v>2549</v>
      </c>
      <c r="G30" t="s">
        <v>912</v>
      </c>
      <c r="H30" t="s">
        <v>2550</v>
      </c>
      <c r="I30">
        <v>2357</v>
      </c>
      <c r="J30" t="s">
        <v>786</v>
      </c>
      <c r="K30" t="s">
        <v>332</v>
      </c>
      <c r="L30" s="118">
        <v>8568558</v>
      </c>
      <c r="M30" s="118">
        <v>3480262</v>
      </c>
      <c r="N30">
        <v>6.08</v>
      </c>
      <c r="O30" s="119">
        <v>21159.99296</v>
      </c>
    </row>
    <row r="31" spans="1:15">
      <c r="A31">
        <v>13</v>
      </c>
      <c r="D31" t="s">
        <v>1540</v>
      </c>
      <c r="E31" s="117">
        <v>41576</v>
      </c>
      <c r="F31" t="s">
        <v>2551</v>
      </c>
      <c r="G31" t="s">
        <v>912</v>
      </c>
      <c r="H31" t="s">
        <v>2552</v>
      </c>
      <c r="I31">
        <v>2733</v>
      </c>
      <c r="J31" t="s">
        <v>786</v>
      </c>
      <c r="K31" t="s">
        <v>332</v>
      </c>
      <c r="L31" s="118">
        <v>28838316</v>
      </c>
      <c r="M31" s="118">
        <v>2883832</v>
      </c>
      <c r="N31">
        <v>14.5</v>
      </c>
      <c r="O31" s="119">
        <v>41815.563999999998</v>
      </c>
    </row>
    <row r="32" spans="1:15">
      <c r="A32">
        <v>14</v>
      </c>
      <c r="D32" t="s">
        <v>2553</v>
      </c>
      <c r="E32" s="117">
        <v>41585</v>
      </c>
      <c r="F32" t="s">
        <v>2554</v>
      </c>
      <c r="G32" t="s">
        <v>912</v>
      </c>
      <c r="H32" t="s">
        <v>2555</v>
      </c>
      <c r="I32">
        <v>5553</v>
      </c>
      <c r="J32" t="s">
        <v>786</v>
      </c>
      <c r="K32" t="s">
        <v>332</v>
      </c>
      <c r="L32" s="118">
        <v>123889874</v>
      </c>
      <c r="M32" s="118">
        <v>26297335</v>
      </c>
      <c r="N32">
        <v>24.8</v>
      </c>
      <c r="O32" s="119">
        <v>652173.90800000005</v>
      </c>
    </row>
    <row r="33" spans="1:15">
      <c r="B33">
        <v>8</v>
      </c>
      <c r="D33" t="s">
        <v>2553</v>
      </c>
      <c r="E33" s="117">
        <v>41585</v>
      </c>
      <c r="F33" t="s">
        <v>2556</v>
      </c>
      <c r="G33" t="s">
        <v>912</v>
      </c>
      <c r="H33" t="s">
        <v>2557</v>
      </c>
      <c r="I33">
        <v>8633</v>
      </c>
      <c r="J33" t="s">
        <v>2447</v>
      </c>
      <c r="K33" t="s">
        <v>629</v>
      </c>
      <c r="L33" s="118">
        <v>19772219</v>
      </c>
      <c r="M33" s="118">
        <v>45455</v>
      </c>
      <c r="N33">
        <v>0.55000000000000004</v>
      </c>
      <c r="O33" s="119">
        <v>25.000250000000001</v>
      </c>
    </row>
    <row r="34" spans="1:15">
      <c r="C34">
        <v>7</v>
      </c>
      <c r="D34" t="s">
        <v>1804</v>
      </c>
      <c r="E34" s="117">
        <v>41591</v>
      </c>
      <c r="F34" t="s">
        <v>1831</v>
      </c>
      <c r="G34" t="s">
        <v>912</v>
      </c>
      <c r="H34" t="s">
        <v>1832</v>
      </c>
      <c r="I34">
        <v>2757</v>
      </c>
      <c r="J34" t="s">
        <v>2536</v>
      </c>
      <c r="K34" t="s">
        <v>629</v>
      </c>
      <c r="L34" s="118">
        <v>2500382</v>
      </c>
      <c r="M34" s="118">
        <v>425029</v>
      </c>
      <c r="N34">
        <v>8.4700000000000006</v>
      </c>
      <c r="O34" s="119">
        <v>3599.9956299999999</v>
      </c>
    </row>
    <row r="35" spans="1:15">
      <c r="B35">
        <v>9</v>
      </c>
      <c r="D35" t="s">
        <v>1910</v>
      </c>
      <c r="E35" s="117">
        <v>41592</v>
      </c>
      <c r="F35" t="s">
        <v>2558</v>
      </c>
      <c r="G35" t="s">
        <v>912</v>
      </c>
      <c r="H35" t="s">
        <v>2559</v>
      </c>
      <c r="I35">
        <v>3353</v>
      </c>
      <c r="J35" t="s">
        <v>2447</v>
      </c>
      <c r="K35" t="s">
        <v>629</v>
      </c>
      <c r="L35" s="118">
        <v>631200</v>
      </c>
      <c r="M35" s="118">
        <v>10000</v>
      </c>
      <c r="N35">
        <v>4.75</v>
      </c>
      <c r="O35" s="119">
        <v>47.5</v>
      </c>
    </row>
    <row r="36" spans="1:15">
      <c r="A36">
        <v>15</v>
      </c>
      <c r="D36" t="s">
        <v>1553</v>
      </c>
      <c r="E36" s="117">
        <v>41597</v>
      </c>
      <c r="F36" t="s">
        <v>2560</v>
      </c>
      <c r="G36" t="s">
        <v>912</v>
      </c>
      <c r="H36" t="s">
        <v>2561</v>
      </c>
      <c r="I36">
        <v>4535</v>
      </c>
      <c r="J36" t="s">
        <v>786</v>
      </c>
      <c r="K36" t="s">
        <v>332</v>
      </c>
      <c r="L36" s="118">
        <v>5399522</v>
      </c>
      <c r="M36" s="118">
        <v>1959259</v>
      </c>
      <c r="N36">
        <v>7.2</v>
      </c>
      <c r="O36" s="119">
        <v>14106.6648</v>
      </c>
    </row>
    <row r="37" spans="1:15">
      <c r="A37">
        <v>16</v>
      </c>
      <c r="D37" t="s">
        <v>755</v>
      </c>
      <c r="E37" s="117">
        <v>41599</v>
      </c>
      <c r="F37" t="s">
        <v>2562</v>
      </c>
      <c r="G37" t="s">
        <v>912</v>
      </c>
      <c r="H37" t="s">
        <v>2563</v>
      </c>
      <c r="I37">
        <v>2353</v>
      </c>
      <c r="J37" t="s">
        <v>786</v>
      </c>
      <c r="K37" t="s">
        <v>332</v>
      </c>
      <c r="L37" s="118">
        <v>63722696</v>
      </c>
      <c r="M37" s="118">
        <v>15918765</v>
      </c>
      <c r="N37">
        <v>29</v>
      </c>
      <c r="O37" s="119">
        <v>461644.185</v>
      </c>
    </row>
    <row r="38" spans="1:15">
      <c r="A38">
        <v>17</v>
      </c>
      <c r="D38" t="s">
        <v>1565</v>
      </c>
      <c r="E38" s="117">
        <v>41605</v>
      </c>
      <c r="F38" t="s">
        <v>2564</v>
      </c>
      <c r="G38" t="s">
        <v>912</v>
      </c>
      <c r="H38" t="s">
        <v>2565</v>
      </c>
      <c r="I38">
        <v>4535</v>
      </c>
      <c r="J38" t="s">
        <v>786</v>
      </c>
      <c r="K38" t="s">
        <v>332</v>
      </c>
      <c r="L38" s="118">
        <v>2388661</v>
      </c>
      <c r="M38" s="118">
        <v>740741</v>
      </c>
      <c r="N38">
        <v>27</v>
      </c>
      <c r="O38" s="119">
        <v>20000.007000000001</v>
      </c>
    </row>
    <row r="39" spans="1:15">
      <c r="C39">
        <v>8</v>
      </c>
      <c r="D39" t="s">
        <v>1251</v>
      </c>
      <c r="E39" s="117">
        <v>41617</v>
      </c>
      <c r="F39" t="s">
        <v>768</v>
      </c>
      <c r="G39" t="s">
        <v>912</v>
      </c>
      <c r="H39" t="s">
        <v>2572</v>
      </c>
      <c r="I39">
        <v>5557</v>
      </c>
      <c r="J39" t="s">
        <v>2536</v>
      </c>
      <c r="K39" t="s">
        <v>629</v>
      </c>
      <c r="L39" s="118">
        <v>611310</v>
      </c>
      <c r="M39" s="118" t="s">
        <v>145</v>
      </c>
      <c r="N39">
        <v>43</v>
      </c>
      <c r="O39" s="119" t="s">
        <v>145</v>
      </c>
    </row>
    <row r="40" spans="1:15">
      <c r="C40">
        <v>9</v>
      </c>
      <c r="D40" t="s">
        <v>596</v>
      </c>
      <c r="E40" s="117">
        <v>41621</v>
      </c>
      <c r="F40" t="s">
        <v>2566</v>
      </c>
      <c r="G40" t="s">
        <v>912</v>
      </c>
      <c r="H40" t="s">
        <v>2567</v>
      </c>
      <c r="I40">
        <v>1357</v>
      </c>
      <c r="J40" t="s">
        <v>1310</v>
      </c>
      <c r="K40" t="s">
        <v>332</v>
      </c>
      <c r="L40" s="118">
        <v>3738273</v>
      </c>
      <c r="M40" s="118">
        <v>934959</v>
      </c>
      <c r="N40">
        <v>14.03</v>
      </c>
      <c r="O40" s="119">
        <v>13117.474770000001</v>
      </c>
    </row>
    <row r="41" spans="1:15">
      <c r="B41">
        <v>10</v>
      </c>
      <c r="D41" t="s">
        <v>843</v>
      </c>
      <c r="E41" s="117">
        <v>41631</v>
      </c>
      <c r="F41" t="s">
        <v>2568</v>
      </c>
      <c r="G41" t="s">
        <v>912</v>
      </c>
      <c r="H41" t="s">
        <v>2569</v>
      </c>
      <c r="I41">
        <v>2353</v>
      </c>
      <c r="J41" t="s">
        <v>2447</v>
      </c>
      <c r="K41" t="s">
        <v>629</v>
      </c>
      <c r="L41" s="118">
        <v>6629871</v>
      </c>
      <c r="M41" s="118">
        <v>1833</v>
      </c>
      <c r="N41">
        <v>4.6500000000000004</v>
      </c>
      <c r="O41" s="119">
        <v>8.5234500000000004</v>
      </c>
    </row>
    <row r="42" spans="1:15">
      <c r="C42">
        <v>10</v>
      </c>
      <c r="D42" t="s">
        <v>843</v>
      </c>
      <c r="E42" s="117">
        <v>41631</v>
      </c>
      <c r="F42" t="s">
        <v>2570</v>
      </c>
      <c r="G42" t="s">
        <v>912</v>
      </c>
      <c r="H42" t="s">
        <v>2571</v>
      </c>
      <c r="I42">
        <v>2713</v>
      </c>
      <c r="J42" t="s">
        <v>1310</v>
      </c>
      <c r="K42" t="s">
        <v>629</v>
      </c>
      <c r="L42" s="118">
        <v>26580000</v>
      </c>
      <c r="M42" s="118">
        <v>1910000</v>
      </c>
      <c r="N42">
        <v>9.1999999999999993</v>
      </c>
      <c r="O42" s="119">
        <v>17572</v>
      </c>
    </row>
    <row r="43" spans="1:15">
      <c r="E43" s="117"/>
    </row>
    <row r="44" spans="1:15" ht="12">
      <c r="D44" s="125"/>
      <c r="E44" s="117"/>
      <c r="F44" s="110"/>
      <c r="G44" s="110"/>
      <c r="H44" s="110"/>
      <c r="K44" s="110"/>
      <c r="L44" s="118"/>
      <c r="M44" s="118"/>
      <c r="N44" s="118"/>
      <c r="O44" s="11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44"/>
  <sheetViews>
    <sheetView workbookViewId="0">
      <selection activeCell="J48" sqref="J48"/>
    </sheetView>
  </sheetViews>
  <sheetFormatPr baseColWidth="10" defaultColWidth="9.33203125" defaultRowHeight="11.25"/>
  <cols>
    <col min="1" max="1" width="8.1640625" bestFit="1" customWidth="1"/>
    <col min="2" max="2" width="3.83203125" bestFit="1" customWidth="1"/>
    <col min="3" max="3" width="3.5" bestFit="1" customWidth="1"/>
    <col min="4" max="4" width="16.83203125" customWidth="1"/>
    <col min="5" max="5" width="7.83203125" bestFit="1" customWidth="1"/>
    <col min="6" max="6" width="19.83203125" customWidth="1"/>
    <col min="7" max="7" width="8.1640625" bestFit="1" customWidth="1"/>
    <col min="8" max="8" width="13.5" bestFit="1" customWidth="1"/>
    <col min="9" max="9" width="5.6640625" bestFit="1" customWidth="1"/>
    <col min="10" max="10" width="12.1640625" bestFit="1" customWidth="1"/>
    <col min="11" max="11" width="7.6640625" bestFit="1" customWidth="1"/>
    <col min="12" max="12" width="17.6640625" customWidth="1"/>
    <col min="13" max="13" width="10.5" customWidth="1"/>
    <col min="14" max="14" width="10" bestFit="1" customWidth="1"/>
    <col min="15" max="15" width="18.1640625" style="119" customWidth="1"/>
  </cols>
  <sheetData>
    <row r="1" spans="1:15" ht="12">
      <c r="A1" s="110"/>
      <c r="B1" s="110"/>
      <c r="C1" s="110"/>
      <c r="D1" s="120" t="s">
        <v>2434</v>
      </c>
      <c r="E1" s="74"/>
      <c r="K1" s="35"/>
    </row>
    <row r="2" spans="1:15" ht="12">
      <c r="A2" s="110"/>
      <c r="B2" s="110"/>
      <c r="C2" s="110"/>
      <c r="D2" s="1"/>
      <c r="E2" s="75"/>
      <c r="F2" s="1"/>
      <c r="G2" s="1"/>
      <c r="H2" s="25"/>
      <c r="I2" s="25"/>
      <c r="J2" s="3"/>
      <c r="K2" s="61"/>
      <c r="L2" s="2"/>
      <c r="O2" s="73"/>
    </row>
    <row r="3" spans="1:15" ht="12">
      <c r="A3" s="1"/>
      <c r="B3" s="1"/>
      <c r="C3" s="1"/>
      <c r="D3" s="126">
        <v>2012</v>
      </c>
      <c r="E3" s="127"/>
      <c r="F3" s="128"/>
      <c r="G3" s="129"/>
      <c r="H3" s="130"/>
      <c r="I3" s="130"/>
      <c r="J3" s="129"/>
      <c r="K3" s="129"/>
      <c r="L3" s="130" t="s">
        <v>1333</v>
      </c>
      <c r="M3" s="131" t="s">
        <v>1333</v>
      </c>
      <c r="N3" s="131" t="s">
        <v>1667</v>
      </c>
      <c r="O3" s="132" t="s">
        <v>1666</v>
      </c>
    </row>
    <row r="4" spans="1:15" ht="12">
      <c r="A4" s="121" t="s">
        <v>786</v>
      </c>
      <c r="B4" s="121"/>
      <c r="C4" s="121"/>
      <c r="D4" s="133" t="s">
        <v>284</v>
      </c>
      <c r="E4" s="134"/>
      <c r="F4" s="133"/>
      <c r="G4" s="135"/>
      <c r="H4" s="136"/>
      <c r="I4" s="136"/>
      <c r="J4" s="135"/>
      <c r="K4" s="135"/>
      <c r="L4" s="136" t="s">
        <v>1334</v>
      </c>
      <c r="M4" s="136" t="s">
        <v>1334</v>
      </c>
      <c r="N4" s="137" t="s">
        <v>1672</v>
      </c>
      <c r="O4" s="138" t="s">
        <v>497</v>
      </c>
    </row>
    <row r="5" spans="1:15" ht="12">
      <c r="A5" s="122" t="s">
        <v>284</v>
      </c>
      <c r="B5" s="122" t="s">
        <v>293</v>
      </c>
      <c r="C5" s="122" t="s">
        <v>1301</v>
      </c>
      <c r="D5" s="133" t="s">
        <v>640</v>
      </c>
      <c r="E5" s="134" t="s">
        <v>640</v>
      </c>
      <c r="F5" s="133" t="s">
        <v>641</v>
      </c>
      <c r="G5" s="135" t="s">
        <v>769</v>
      </c>
      <c r="H5" s="136" t="s">
        <v>659</v>
      </c>
      <c r="I5" s="136" t="s">
        <v>659</v>
      </c>
      <c r="J5" s="135" t="s">
        <v>1669</v>
      </c>
      <c r="K5" s="135" t="s">
        <v>1670</v>
      </c>
      <c r="L5" s="136" t="s">
        <v>1671</v>
      </c>
      <c r="M5" s="136" t="s">
        <v>1676</v>
      </c>
      <c r="N5" s="137" t="s">
        <v>1677</v>
      </c>
      <c r="O5" s="138"/>
    </row>
    <row r="6" spans="1:15" ht="12">
      <c r="A6" s="1"/>
      <c r="B6" s="1"/>
      <c r="C6" s="1"/>
      <c r="D6" s="139" t="s">
        <v>1337</v>
      </c>
      <c r="E6" s="140"/>
      <c r="F6" s="140"/>
      <c r="G6" s="140"/>
      <c r="H6" s="140" t="s">
        <v>870</v>
      </c>
      <c r="I6" s="140" t="s">
        <v>2072</v>
      </c>
      <c r="J6" s="140"/>
      <c r="K6" s="140" t="s">
        <v>1674</v>
      </c>
      <c r="L6" s="140" t="s">
        <v>495</v>
      </c>
      <c r="M6" s="140" t="s">
        <v>1680</v>
      </c>
      <c r="N6" s="141" t="s">
        <v>312</v>
      </c>
      <c r="O6" s="142" t="s">
        <v>496</v>
      </c>
    </row>
    <row r="7" spans="1:15">
      <c r="A7">
        <v>1</v>
      </c>
      <c r="D7" s="117" t="s">
        <v>1584</v>
      </c>
      <c r="E7" s="117">
        <v>40931</v>
      </c>
      <c r="F7" t="s">
        <v>2435</v>
      </c>
      <c r="G7" t="s">
        <v>912</v>
      </c>
      <c r="H7" t="s">
        <v>2436</v>
      </c>
      <c r="I7">
        <v>1357</v>
      </c>
      <c r="J7" t="s">
        <v>786</v>
      </c>
      <c r="K7" t="s">
        <v>629</v>
      </c>
      <c r="L7" s="118">
        <v>84701133</v>
      </c>
      <c r="M7" s="118" t="s">
        <v>494</v>
      </c>
      <c r="O7" s="119" t="s">
        <v>494</v>
      </c>
    </row>
    <row r="8" spans="1:15">
      <c r="A8">
        <v>2</v>
      </c>
      <c r="D8" t="s">
        <v>778</v>
      </c>
      <c r="E8" s="117">
        <v>40953</v>
      </c>
      <c r="F8" t="s">
        <v>2437</v>
      </c>
      <c r="G8" t="s">
        <v>912</v>
      </c>
      <c r="H8" t="s">
        <v>2438</v>
      </c>
      <c r="I8">
        <v>4573</v>
      </c>
      <c r="J8" t="s">
        <v>786</v>
      </c>
      <c r="K8" t="s">
        <v>332</v>
      </c>
      <c r="L8" s="118">
        <v>6051508</v>
      </c>
      <c r="M8" s="118">
        <v>1592798</v>
      </c>
      <c r="N8">
        <v>15.88</v>
      </c>
      <c r="O8" s="119">
        <v>25293.632239999999</v>
      </c>
    </row>
    <row r="9" spans="1:15">
      <c r="A9">
        <v>3</v>
      </c>
      <c r="D9" t="s">
        <v>795</v>
      </c>
      <c r="E9" s="117">
        <v>40954</v>
      </c>
      <c r="F9" t="s">
        <v>2439</v>
      </c>
      <c r="G9" t="s">
        <v>912</v>
      </c>
      <c r="H9" t="s">
        <v>2440</v>
      </c>
      <c r="I9">
        <v>4535</v>
      </c>
      <c r="J9" t="s">
        <v>786</v>
      </c>
      <c r="K9" t="s">
        <v>332</v>
      </c>
      <c r="L9" s="118">
        <v>17402429</v>
      </c>
      <c r="M9" s="118">
        <v>5520000</v>
      </c>
      <c r="N9">
        <v>6.87</v>
      </c>
      <c r="O9" s="119">
        <v>39838.236900000004</v>
      </c>
    </row>
    <row r="10" spans="1:15">
      <c r="C10">
        <v>1</v>
      </c>
      <c r="D10" t="s">
        <v>648</v>
      </c>
      <c r="E10" s="117">
        <v>40955</v>
      </c>
      <c r="F10" t="s">
        <v>2441</v>
      </c>
      <c r="G10" t="s">
        <v>912</v>
      </c>
      <c r="H10" t="s">
        <v>2442</v>
      </c>
      <c r="I10">
        <v>9537</v>
      </c>
      <c r="J10" t="s">
        <v>1310</v>
      </c>
      <c r="K10" t="s">
        <v>332</v>
      </c>
      <c r="L10" s="118">
        <v>2878661</v>
      </c>
      <c r="M10" s="118">
        <v>571561</v>
      </c>
      <c r="N10">
        <v>7.4</v>
      </c>
      <c r="O10" s="119">
        <v>5377.1433999999999</v>
      </c>
    </row>
    <row r="11" spans="1:15">
      <c r="C11">
        <v>2</v>
      </c>
      <c r="D11" t="s">
        <v>2064</v>
      </c>
      <c r="E11" s="117">
        <v>40956</v>
      </c>
      <c r="F11" t="s">
        <v>2443</v>
      </c>
      <c r="G11" t="s">
        <v>912</v>
      </c>
      <c r="H11" t="s">
        <v>2444</v>
      </c>
      <c r="I11">
        <v>9576</v>
      </c>
      <c r="J11" t="s">
        <v>786</v>
      </c>
      <c r="K11" t="s">
        <v>332</v>
      </c>
      <c r="L11" s="118">
        <v>31486718</v>
      </c>
      <c r="M11" s="118">
        <v>8313250</v>
      </c>
      <c r="N11">
        <v>8.3000000000000007</v>
      </c>
      <c r="O11" s="119">
        <v>68999.975000000006</v>
      </c>
    </row>
    <row r="12" spans="1:15">
      <c r="B12">
        <v>1</v>
      </c>
      <c r="D12" t="s">
        <v>1346</v>
      </c>
      <c r="E12" s="117">
        <v>40963</v>
      </c>
      <c r="F12" t="s">
        <v>2445</v>
      </c>
      <c r="G12" t="s">
        <v>912</v>
      </c>
      <c r="H12" t="s">
        <v>2446</v>
      </c>
      <c r="I12">
        <v>4535</v>
      </c>
      <c r="J12" t="s">
        <v>2447</v>
      </c>
      <c r="K12" t="s">
        <v>629</v>
      </c>
      <c r="L12" s="118">
        <v>1349130</v>
      </c>
      <c r="M12" s="118">
        <v>289</v>
      </c>
      <c r="N12">
        <v>5</v>
      </c>
      <c r="O12" s="119">
        <v>1.4450000000000001</v>
      </c>
    </row>
    <row r="13" spans="1:15">
      <c r="B13">
        <v>2</v>
      </c>
      <c r="D13" t="s">
        <v>394</v>
      </c>
      <c r="E13" s="117">
        <v>40976</v>
      </c>
      <c r="F13" t="s">
        <v>2448</v>
      </c>
      <c r="G13" t="s">
        <v>912</v>
      </c>
      <c r="H13" t="s">
        <v>2449</v>
      </c>
      <c r="I13">
        <v>5759</v>
      </c>
      <c r="J13" t="s">
        <v>2447</v>
      </c>
      <c r="K13" t="s">
        <v>629</v>
      </c>
      <c r="L13" s="118">
        <v>1044802</v>
      </c>
      <c r="M13" s="118">
        <v>30</v>
      </c>
      <c r="N13">
        <v>9</v>
      </c>
      <c r="O13" s="119">
        <v>0.27</v>
      </c>
    </row>
    <row r="14" spans="1:15">
      <c r="C14">
        <v>3</v>
      </c>
      <c r="D14" t="s">
        <v>1719</v>
      </c>
      <c r="E14" s="117">
        <v>40988</v>
      </c>
      <c r="F14" t="s">
        <v>2352</v>
      </c>
      <c r="G14" t="s">
        <v>912</v>
      </c>
      <c r="H14" t="s">
        <v>2353</v>
      </c>
      <c r="I14">
        <v>5555</v>
      </c>
      <c r="J14" t="s">
        <v>2137</v>
      </c>
      <c r="K14" t="s">
        <v>629</v>
      </c>
      <c r="L14" s="118">
        <v>5466186</v>
      </c>
      <c r="M14" s="118" t="s">
        <v>494</v>
      </c>
      <c r="O14" s="119" t="s">
        <v>494</v>
      </c>
    </row>
    <row r="15" spans="1:15">
      <c r="A15">
        <v>4</v>
      </c>
      <c r="D15" t="s">
        <v>2091</v>
      </c>
      <c r="E15" s="117">
        <v>40996</v>
      </c>
      <c r="F15" t="s">
        <v>2450</v>
      </c>
      <c r="G15" t="s">
        <v>912</v>
      </c>
      <c r="H15" t="s">
        <v>2451</v>
      </c>
      <c r="I15">
        <v>4573</v>
      </c>
      <c r="J15" t="s">
        <v>786</v>
      </c>
      <c r="K15" t="s">
        <v>332</v>
      </c>
      <c r="L15" s="118">
        <v>13395916</v>
      </c>
      <c r="M15" s="118">
        <v>4573171</v>
      </c>
      <c r="N15">
        <v>8.86</v>
      </c>
      <c r="O15" s="119">
        <v>40518.295059999997</v>
      </c>
    </row>
    <row r="16" spans="1:15">
      <c r="C16">
        <v>4</v>
      </c>
      <c r="D16" t="s">
        <v>402</v>
      </c>
      <c r="E16" s="117">
        <v>41004</v>
      </c>
      <c r="F16" t="s">
        <v>2452</v>
      </c>
      <c r="G16" t="s">
        <v>912</v>
      </c>
      <c r="H16" t="s">
        <v>2453</v>
      </c>
      <c r="I16">
        <v>1777</v>
      </c>
      <c r="J16" t="s">
        <v>1310</v>
      </c>
      <c r="K16" t="s">
        <v>332</v>
      </c>
      <c r="L16" s="118">
        <v>2733612</v>
      </c>
      <c r="M16" s="118">
        <v>438612</v>
      </c>
      <c r="N16">
        <v>7.15</v>
      </c>
      <c r="O16" s="119">
        <v>3136.0758000000001</v>
      </c>
    </row>
    <row r="17" spans="1:15">
      <c r="A17">
        <v>5</v>
      </c>
      <c r="D17" t="s">
        <v>1110</v>
      </c>
      <c r="E17" s="117">
        <v>41011</v>
      </c>
      <c r="F17" t="s">
        <v>2454</v>
      </c>
      <c r="G17" t="s">
        <v>912</v>
      </c>
      <c r="H17" t="s">
        <v>2455</v>
      </c>
      <c r="I17">
        <v>2791</v>
      </c>
      <c r="J17" t="s">
        <v>786</v>
      </c>
      <c r="K17" t="s">
        <v>332</v>
      </c>
      <c r="L17" s="118"/>
      <c r="M17" s="118"/>
    </row>
    <row r="18" spans="1:15">
      <c r="C18">
        <v>5</v>
      </c>
      <c r="D18" t="s">
        <v>409</v>
      </c>
      <c r="E18" s="117">
        <v>41025</v>
      </c>
      <c r="F18" t="s">
        <v>2456</v>
      </c>
      <c r="G18" t="s">
        <v>912</v>
      </c>
      <c r="H18" t="s">
        <v>2457</v>
      </c>
      <c r="I18">
        <v>4533</v>
      </c>
      <c r="J18" t="s">
        <v>1310</v>
      </c>
      <c r="K18" t="s">
        <v>332</v>
      </c>
      <c r="L18" s="118">
        <v>3321644</v>
      </c>
      <c r="M18" s="118">
        <v>1158544</v>
      </c>
      <c r="N18">
        <v>9.5</v>
      </c>
      <c r="O18" s="119">
        <v>11006.168</v>
      </c>
    </row>
    <row r="19" spans="1:15">
      <c r="B19">
        <v>3</v>
      </c>
      <c r="D19" t="s">
        <v>420</v>
      </c>
      <c r="E19" s="117">
        <v>41053</v>
      </c>
      <c r="F19" t="s">
        <v>2458</v>
      </c>
      <c r="G19" t="s">
        <v>912</v>
      </c>
      <c r="H19" t="s">
        <v>2459</v>
      </c>
      <c r="I19">
        <v>2727</v>
      </c>
      <c r="J19" t="s">
        <v>2447</v>
      </c>
      <c r="K19" t="s">
        <v>629</v>
      </c>
      <c r="L19" s="118">
        <v>1264569</v>
      </c>
      <c r="M19" s="118">
        <v>30</v>
      </c>
      <c r="N19">
        <v>4</v>
      </c>
      <c r="O19" s="119">
        <v>0.12</v>
      </c>
    </row>
    <row r="20" spans="1:15">
      <c r="A20">
        <v>6</v>
      </c>
      <c r="D20" t="s">
        <v>2460</v>
      </c>
      <c r="E20" s="117">
        <v>41061</v>
      </c>
      <c r="F20" t="s">
        <v>2461</v>
      </c>
      <c r="G20" t="s">
        <v>1698</v>
      </c>
      <c r="H20" t="s">
        <v>2462</v>
      </c>
      <c r="I20">
        <v>1353</v>
      </c>
      <c r="J20" t="s">
        <v>786</v>
      </c>
      <c r="K20" t="s">
        <v>629</v>
      </c>
      <c r="L20" s="118">
        <v>100145032</v>
      </c>
      <c r="M20" s="118" t="s">
        <v>494</v>
      </c>
      <c r="O20" s="119" t="s">
        <v>494</v>
      </c>
    </row>
    <row r="21" spans="1:15">
      <c r="B21">
        <v>4</v>
      </c>
      <c r="D21" t="s">
        <v>444</v>
      </c>
      <c r="E21" s="117">
        <v>41082</v>
      </c>
      <c r="F21" t="s">
        <v>2463</v>
      </c>
      <c r="G21" t="s">
        <v>912</v>
      </c>
      <c r="H21" t="s">
        <v>2464</v>
      </c>
      <c r="I21">
        <v>8637</v>
      </c>
      <c r="J21" t="s">
        <v>2447</v>
      </c>
      <c r="K21" t="s">
        <v>629</v>
      </c>
      <c r="L21" s="118">
        <v>900000</v>
      </c>
      <c r="M21" s="118" t="s">
        <v>494</v>
      </c>
      <c r="N21">
        <v>2.76</v>
      </c>
      <c r="O21" s="119">
        <v>6.3452400000000004</v>
      </c>
    </row>
    <row r="22" spans="1:15">
      <c r="C22">
        <v>6</v>
      </c>
      <c r="D22" t="s">
        <v>464</v>
      </c>
      <c r="E22" s="117">
        <v>41096</v>
      </c>
      <c r="F22" t="s">
        <v>2465</v>
      </c>
      <c r="G22" t="s">
        <v>912</v>
      </c>
      <c r="H22" t="s">
        <v>2466</v>
      </c>
      <c r="I22">
        <v>7537</v>
      </c>
      <c r="J22" t="s">
        <v>1310</v>
      </c>
      <c r="K22" t="s">
        <v>332</v>
      </c>
      <c r="L22" s="118">
        <v>464711</v>
      </c>
      <c r="M22" s="118">
        <v>284040</v>
      </c>
      <c r="N22">
        <v>9</v>
      </c>
      <c r="O22" s="119">
        <v>2556.36</v>
      </c>
    </row>
    <row r="23" spans="1:15">
      <c r="B23">
        <v>5</v>
      </c>
      <c r="D23" t="s">
        <v>522</v>
      </c>
      <c r="E23" s="117">
        <v>41103</v>
      </c>
      <c r="F23" t="s">
        <v>2467</v>
      </c>
      <c r="G23" t="s">
        <v>2068</v>
      </c>
      <c r="H23" t="s">
        <v>2468</v>
      </c>
      <c r="I23">
        <v>2791</v>
      </c>
      <c r="J23" t="s">
        <v>2447</v>
      </c>
      <c r="K23" t="s">
        <v>629</v>
      </c>
      <c r="L23" s="118">
        <v>2617000</v>
      </c>
      <c r="M23" s="118">
        <v>1000</v>
      </c>
      <c r="N23">
        <v>1.65</v>
      </c>
      <c r="O23" s="119">
        <v>1.65</v>
      </c>
    </row>
    <row r="24" spans="1:15">
      <c r="C24">
        <v>7</v>
      </c>
      <c r="D24" t="s">
        <v>2469</v>
      </c>
      <c r="E24" s="117">
        <v>41130</v>
      </c>
      <c r="F24" t="s">
        <v>555</v>
      </c>
      <c r="G24" t="s">
        <v>912</v>
      </c>
      <c r="H24" t="s">
        <v>147</v>
      </c>
      <c r="I24">
        <v>2757</v>
      </c>
      <c r="J24" t="s">
        <v>2100</v>
      </c>
      <c r="K24" t="s">
        <v>629</v>
      </c>
      <c r="L24" s="118">
        <v>9421056</v>
      </c>
      <c r="M24" s="118" t="s">
        <v>494</v>
      </c>
      <c r="N24">
        <v>2.82</v>
      </c>
      <c r="O24" s="119" t="s">
        <v>494</v>
      </c>
    </row>
    <row r="25" spans="1:15">
      <c r="C25">
        <v>8</v>
      </c>
      <c r="D25" t="s">
        <v>2470</v>
      </c>
      <c r="E25" s="117">
        <v>41150</v>
      </c>
      <c r="F25" t="s">
        <v>2471</v>
      </c>
      <c r="G25" t="s">
        <v>912</v>
      </c>
      <c r="H25" t="s">
        <v>2472</v>
      </c>
      <c r="I25">
        <v>2353</v>
      </c>
      <c r="J25" t="s">
        <v>2100</v>
      </c>
      <c r="K25" t="s">
        <v>629</v>
      </c>
      <c r="L25" s="118">
        <v>1045938</v>
      </c>
      <c r="M25" s="118" t="s">
        <v>494</v>
      </c>
      <c r="N25">
        <v>35</v>
      </c>
      <c r="O25" s="119" t="s">
        <v>494</v>
      </c>
    </row>
    <row r="26" spans="1:15">
      <c r="C26">
        <v>9</v>
      </c>
      <c r="D26" t="s">
        <v>2473</v>
      </c>
      <c r="E26" s="117">
        <v>41190</v>
      </c>
      <c r="F26" t="s">
        <v>2474</v>
      </c>
      <c r="G26" t="s">
        <v>912</v>
      </c>
      <c r="H26" t="s">
        <v>2475</v>
      </c>
      <c r="I26">
        <v>4535</v>
      </c>
      <c r="J26" t="s">
        <v>1310</v>
      </c>
      <c r="K26" t="s">
        <v>332</v>
      </c>
      <c r="L26" s="118">
        <v>2389335</v>
      </c>
      <c r="M26" s="118"/>
    </row>
    <row r="27" spans="1:15">
      <c r="A27">
        <v>7</v>
      </c>
      <c r="D27" t="s">
        <v>1537</v>
      </c>
      <c r="E27" s="117">
        <v>41205</v>
      </c>
      <c r="F27" t="s">
        <v>2476</v>
      </c>
      <c r="G27" t="s">
        <v>912</v>
      </c>
      <c r="H27" t="s">
        <v>2477</v>
      </c>
      <c r="I27">
        <v>4573</v>
      </c>
      <c r="J27" t="s">
        <v>786</v>
      </c>
      <c r="K27" t="s">
        <v>332</v>
      </c>
      <c r="L27" s="118">
        <v>10665475</v>
      </c>
      <c r="M27" s="118">
        <v>2361607</v>
      </c>
      <c r="N27">
        <v>6</v>
      </c>
      <c r="O27" s="119">
        <v>14169.642</v>
      </c>
    </row>
    <row r="28" spans="1:15">
      <c r="B28">
        <v>6</v>
      </c>
      <c r="D28" t="s">
        <v>586</v>
      </c>
      <c r="E28" s="117">
        <v>41228</v>
      </c>
      <c r="F28" t="s">
        <v>2478</v>
      </c>
      <c r="G28" t="s">
        <v>912</v>
      </c>
      <c r="H28" t="s">
        <v>2479</v>
      </c>
      <c r="I28">
        <v>9533</v>
      </c>
      <c r="J28" t="s">
        <v>2447</v>
      </c>
      <c r="K28" t="s">
        <v>629</v>
      </c>
      <c r="L28" s="118">
        <v>2102892</v>
      </c>
      <c r="M28" s="118">
        <v>100</v>
      </c>
      <c r="N28">
        <v>5</v>
      </c>
      <c r="O28" s="119">
        <v>0.5</v>
      </c>
    </row>
    <row r="29" spans="1:15">
      <c r="B29">
        <v>7</v>
      </c>
      <c r="D29" t="s">
        <v>1238</v>
      </c>
      <c r="E29" s="117">
        <v>41229</v>
      </c>
      <c r="F29" t="s">
        <v>2480</v>
      </c>
      <c r="G29" t="s">
        <v>912</v>
      </c>
      <c r="H29" t="s">
        <v>2481</v>
      </c>
      <c r="I29">
        <v>6535</v>
      </c>
      <c r="J29" t="s">
        <v>2447</v>
      </c>
      <c r="K29" t="s">
        <v>629</v>
      </c>
      <c r="L29" s="118">
        <v>782531</v>
      </c>
      <c r="M29" s="118">
        <v>100</v>
      </c>
      <c r="N29">
        <v>4.5</v>
      </c>
      <c r="O29" s="119">
        <v>0.45</v>
      </c>
    </row>
    <row r="30" spans="1:15">
      <c r="B30">
        <v>8</v>
      </c>
      <c r="D30" t="s">
        <v>2321</v>
      </c>
      <c r="E30" s="117">
        <v>41241</v>
      </c>
      <c r="F30" t="s">
        <v>2482</v>
      </c>
      <c r="G30" t="s">
        <v>2068</v>
      </c>
      <c r="H30" t="s">
        <v>2483</v>
      </c>
      <c r="I30">
        <v>8775</v>
      </c>
      <c r="J30" t="s">
        <v>2447</v>
      </c>
      <c r="K30" t="s">
        <v>629</v>
      </c>
      <c r="L30" s="118">
        <v>3468605</v>
      </c>
      <c r="M30" s="118">
        <v>100</v>
      </c>
      <c r="N30">
        <v>4.3</v>
      </c>
      <c r="O30" s="119">
        <v>0.43</v>
      </c>
    </row>
    <row r="31" spans="1:15">
      <c r="C31">
        <v>10</v>
      </c>
      <c r="D31" t="s">
        <v>18</v>
      </c>
      <c r="E31" s="117">
        <v>41248</v>
      </c>
      <c r="F31" t="s">
        <v>2484</v>
      </c>
      <c r="G31" t="s">
        <v>912</v>
      </c>
      <c r="H31" t="s">
        <v>2485</v>
      </c>
      <c r="I31">
        <v>4573</v>
      </c>
      <c r="J31" t="s">
        <v>786</v>
      </c>
      <c r="K31" t="s">
        <v>332</v>
      </c>
      <c r="L31" s="118"/>
    </row>
    <row r="32" spans="1:15">
      <c r="B32">
        <v>9</v>
      </c>
      <c r="D32" t="s">
        <v>2486</v>
      </c>
      <c r="E32" s="117">
        <v>41250</v>
      </c>
      <c r="F32" t="s">
        <v>2487</v>
      </c>
      <c r="G32" t="s">
        <v>912</v>
      </c>
      <c r="H32" t="s">
        <v>2488</v>
      </c>
      <c r="I32">
        <v>1357</v>
      </c>
      <c r="J32" t="s">
        <v>2447</v>
      </c>
      <c r="K32" t="s">
        <v>629</v>
      </c>
      <c r="L32">
        <v>1376159</v>
      </c>
      <c r="M32">
        <v>100</v>
      </c>
      <c r="N32">
        <v>4</v>
      </c>
      <c r="O32" s="119">
        <v>0.4</v>
      </c>
    </row>
    <row r="33" spans="1:15">
      <c r="C33">
        <v>11</v>
      </c>
      <c r="D33" t="s">
        <v>596</v>
      </c>
      <c r="E33" s="117">
        <v>41256</v>
      </c>
      <c r="F33" t="s">
        <v>179</v>
      </c>
      <c r="G33" t="s">
        <v>912</v>
      </c>
      <c r="H33" t="s">
        <v>180</v>
      </c>
      <c r="I33">
        <v>2799</v>
      </c>
      <c r="J33" t="s">
        <v>2137</v>
      </c>
      <c r="K33" t="s">
        <v>629</v>
      </c>
      <c r="L33">
        <v>2631705</v>
      </c>
      <c r="M33" t="s">
        <v>494</v>
      </c>
      <c r="O33" s="119" t="s">
        <v>494</v>
      </c>
    </row>
    <row r="34" spans="1:15">
      <c r="B34">
        <v>10</v>
      </c>
      <c r="D34" t="s">
        <v>599</v>
      </c>
      <c r="E34" s="117">
        <v>41261</v>
      </c>
      <c r="F34" t="s">
        <v>2489</v>
      </c>
      <c r="G34" t="s">
        <v>912</v>
      </c>
      <c r="H34" t="s">
        <v>2490</v>
      </c>
      <c r="I34">
        <v>9533</v>
      </c>
      <c r="J34" t="s">
        <v>2447</v>
      </c>
      <c r="K34" t="s">
        <v>629</v>
      </c>
      <c r="L34">
        <v>629211</v>
      </c>
      <c r="M34">
        <v>100</v>
      </c>
      <c r="N34">
        <v>13</v>
      </c>
      <c r="O34" s="119">
        <v>1.3</v>
      </c>
    </row>
    <row r="35" spans="1:15">
      <c r="A35">
        <v>8</v>
      </c>
      <c r="D35" t="s">
        <v>601</v>
      </c>
      <c r="E35" s="117">
        <v>41263</v>
      </c>
      <c r="F35" t="s">
        <v>2491</v>
      </c>
      <c r="G35" t="s">
        <v>139</v>
      </c>
      <c r="H35" t="s">
        <v>2492</v>
      </c>
      <c r="I35">
        <v>4577</v>
      </c>
      <c r="J35" t="s">
        <v>786</v>
      </c>
      <c r="K35" t="s">
        <v>629</v>
      </c>
      <c r="L35">
        <v>1576667492</v>
      </c>
      <c r="M35" t="s">
        <v>494</v>
      </c>
      <c r="O35" s="119" t="s">
        <v>494</v>
      </c>
    </row>
    <row r="36" spans="1:15">
      <c r="B36">
        <v>11</v>
      </c>
      <c r="D36" t="s">
        <v>763</v>
      </c>
      <c r="E36" s="117">
        <v>41264</v>
      </c>
      <c r="F36" t="s">
        <v>2493</v>
      </c>
      <c r="G36" t="s">
        <v>912</v>
      </c>
      <c r="H36" t="s">
        <v>2494</v>
      </c>
      <c r="I36">
        <v>3728</v>
      </c>
      <c r="J36" t="s">
        <v>2447</v>
      </c>
      <c r="K36" t="s">
        <v>629</v>
      </c>
      <c r="L36">
        <v>1000000</v>
      </c>
      <c r="M36">
        <v>15000</v>
      </c>
      <c r="N36">
        <v>0.94</v>
      </c>
      <c r="O36" s="119">
        <v>14.1</v>
      </c>
    </row>
    <row r="37" spans="1:15">
      <c r="C37">
        <v>12</v>
      </c>
      <c r="D37" t="s">
        <v>49</v>
      </c>
      <c r="E37" s="117">
        <v>41271</v>
      </c>
      <c r="F37" t="s">
        <v>2495</v>
      </c>
      <c r="G37" t="s">
        <v>912</v>
      </c>
      <c r="H37" t="s">
        <v>1958</v>
      </c>
      <c r="I37">
        <v>9537</v>
      </c>
      <c r="J37" t="s">
        <v>2137</v>
      </c>
      <c r="K37" t="s">
        <v>332</v>
      </c>
      <c r="L37">
        <v>2962270</v>
      </c>
      <c r="M37">
        <v>675170</v>
      </c>
      <c r="N37">
        <v>3.72</v>
      </c>
      <c r="O37" s="119">
        <v>2511.6324</v>
      </c>
    </row>
    <row r="38" spans="1:15">
      <c r="B38">
        <v>12</v>
      </c>
      <c r="D38" t="s">
        <v>1820</v>
      </c>
      <c r="E38" s="117">
        <v>41639</v>
      </c>
      <c r="F38" t="s">
        <v>2496</v>
      </c>
      <c r="G38" t="s">
        <v>912</v>
      </c>
      <c r="H38" t="s">
        <v>2497</v>
      </c>
      <c r="I38">
        <v>5753</v>
      </c>
      <c r="J38" t="s">
        <v>2447</v>
      </c>
      <c r="K38" t="s">
        <v>629</v>
      </c>
      <c r="L38">
        <v>370000</v>
      </c>
      <c r="M38">
        <v>250</v>
      </c>
      <c r="N38">
        <v>71.92</v>
      </c>
      <c r="O38" s="119">
        <v>17.98</v>
      </c>
    </row>
    <row r="44" spans="1:15" ht="12">
      <c r="D44" s="125"/>
      <c r="E44" s="117"/>
      <c r="F44" s="110"/>
      <c r="G44" s="110"/>
      <c r="H44" s="110"/>
      <c r="K44" s="110"/>
      <c r="L44" s="118"/>
      <c r="M44" s="118"/>
      <c r="N44" s="118"/>
      <c r="O44" s="118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CC1ADF3B-CA9C-437E-95EE-5283F440589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26</vt:i4>
      </vt:variant>
      <vt:variant>
        <vt:lpstr>Plages nommées</vt:lpstr>
      </vt:variant>
      <vt:variant>
        <vt:i4>2</vt:i4>
      </vt:variant>
    </vt:vector>
  </HeadingPairs>
  <TitlesOfParts>
    <vt:vector size="28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'2000'!Impression_des_titres</vt:lpstr>
      <vt:lpstr>'2000'!Zone_d_impression</vt:lpstr>
    </vt:vector>
  </TitlesOfParts>
  <Company>SBF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HUGUET</dc:creator>
  <cp:lastModifiedBy>Carole Huguet</cp:lastModifiedBy>
  <cp:lastPrinted>2000-05-29T08:38:40Z</cp:lastPrinted>
  <dcterms:created xsi:type="dcterms:W3CDTF">2000-05-26T14:51:51Z</dcterms:created>
  <dcterms:modified xsi:type="dcterms:W3CDTF">2020-02-18T12:26:40Z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021f7f86-4ba1-442f-99a3-8c69e40229c3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