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84FF542F-8833-482F-AF9E-173A1AE7D9E7}" xr6:coauthVersionLast="47" xr6:coauthVersionMax="47" xr10:uidLastSave="{00000000-0000-0000-0000-000000000000}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3" i="18" l="1"/>
  <c r="G69" i="18"/>
  <c r="G68" i="17"/>
  <c r="G224" i="18"/>
  <c r="G102" i="17"/>
  <c r="G84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<sst xmlns="http://schemas.openxmlformats.org/spreadsheetml/2006/main" count="15940" uniqueCount="971">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</sst>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="85" zoomScaleNormal="85" workbookViewId="0">
      <pane xSplit="1" ySplit="12" topLeftCell="B302" activePane="bottomRight" state="frozen"/>
      <selection pane="topRight" activeCell="B1" sqref="B1"/>
      <selection pane="bottomLeft" activeCell="A13" sqref="A13"/>
      <selection pane="bottomRight" activeCell="L309" sqref="L30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46077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46037</v>
      </c>
      <c r="G84" s="16">
        <f>0.433/1.1651*0.8668*100</f>
        <v>32.21392155179813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32.21392155179813</v>
      </c>
      <c r="R84" s="152">
        <f t="shared" si="5"/>
        <v>32.21392155179813</v>
      </c>
      <c r="S84" s="152">
        <f t="shared" si="6"/>
        <v>32.21392155179813</v>
      </c>
      <c r="T84" s="18">
        <f t="shared" si="7"/>
        <v>32.21392155179813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46069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0.13</v>
      </c>
      <c r="R89" s="152">
        <f t="shared" si="5"/>
        <v>0.13</v>
      </c>
      <c r="S89" s="152">
        <f t="shared" si="6"/>
        <v>0.13</v>
      </c>
      <c r="T89" s="18">
        <f t="shared" si="7"/>
        <v>0.13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>
        <v>46070</v>
      </c>
      <c r="G104" s="16">
        <v>0.04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0.04</v>
      </c>
      <c r="R104" s="152">
        <f t="shared" si="5"/>
        <v>0.04</v>
      </c>
      <c r="S104" s="152">
        <f t="shared" si="6"/>
        <v>0.04</v>
      </c>
      <c r="T104" s="18">
        <f t="shared" si="7"/>
        <v>0.04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46041</v>
      </c>
      <c r="G108" s="16">
        <v>0.23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0.23</v>
      </c>
      <c r="R108" s="152">
        <f t="shared" si="5"/>
        <v>0.23</v>
      </c>
      <c r="S108" s="152">
        <f t="shared" si="6"/>
        <v>0.23</v>
      </c>
      <c r="T108" s="18">
        <f t="shared" si="7"/>
        <v>0.23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46069</v>
      </c>
      <c r="G111" s="16">
        <v>0.37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0.37</v>
      </c>
      <c r="R111" s="152">
        <f t="shared" si="5"/>
        <v>0.37</v>
      </c>
      <c r="S111" s="152">
        <f t="shared" si="6"/>
        <v>0.37</v>
      </c>
      <c r="T111" s="18">
        <f t="shared" si="7"/>
        <v>0.37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46072</v>
      </c>
      <c r="G138" s="16">
        <v>8.32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8.32</v>
      </c>
      <c r="R138" s="152">
        <f t="shared" si="5"/>
        <v>8.32</v>
      </c>
      <c r="S138" s="152">
        <f t="shared" si="6"/>
        <v>8.32</v>
      </c>
      <c r="T138" s="18">
        <f t="shared" si="7"/>
        <v>8.32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4" si="8">IF(F142&lt;=Exp26Q1,G142,0)+IF(H142&lt;=Exp26Q1,I142,0)+IF(J142&lt;=Exp26Q1,K142,0)+IF(L142&lt;=Exp26Q1,M142,0)+IF(N142&lt;=Exp26Q1,O142,0)</f>
        <v>0</v>
      </c>
      <c r="R142" s="152">
        <f t="shared" ref="R142:R204" si="9">IF(F142&lt;=Exp26H1,G142,0)+IF(H142&lt;=Exp26H1,I142,0)+IF(J142&lt;=Exp26H1,K142,0)+IF(L142&lt;=Exp26H1,M142,0)+IF(N142&lt;=Exp26H1,O142,0)</f>
        <v>0</v>
      </c>
      <c r="S142" s="152">
        <f t="shared" ref="S142:S204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>
        <v>46069</v>
      </c>
      <c r="G143" s="16">
        <v>5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5</v>
      </c>
      <c r="R143" s="152">
        <f t="shared" si="9"/>
        <v>5</v>
      </c>
      <c r="S143" s="152">
        <f t="shared" si="10"/>
        <v>5</v>
      </c>
      <c r="T143" s="18">
        <f t="shared" si="7"/>
        <v>5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6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46072</v>
      </c>
      <c r="G146" s="16">
        <v>40.08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40.08</v>
      </c>
      <c r="R146" s="152">
        <f t="shared" si="9"/>
        <v>40.08</v>
      </c>
      <c r="S146" s="152">
        <f t="shared" si="10"/>
        <v>40.08</v>
      </c>
      <c r="T146" s="18">
        <f t="shared" si="11"/>
        <v>40.08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46072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0.35</v>
      </c>
      <c r="R148" s="152">
        <f t="shared" si="9"/>
        <v>0.35</v>
      </c>
      <c r="S148" s="152">
        <f t="shared" si="10"/>
        <v>0.35</v>
      </c>
      <c r="T148" s="18">
        <f t="shared" si="11"/>
        <v>0.35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2">IF(F205&lt;=Exp26Q1,G205,0)+IF(H205&lt;=Exp26Q1,I205,0)+IF(J205&lt;=Exp26Q1,K205,0)+IF(L205&lt;=Exp26Q1,M205,0)+IF(N205&lt;=Exp26Q1,O205,0)</f>
        <v>0</v>
      </c>
      <c r="R205" s="152">
        <f t="shared" ref="R205:R268" si="13">IF(F205&lt;=Exp26H1,G205,0)+IF(H205&lt;=Exp26H1,I205,0)+IF(J205&lt;=Exp26H1,K205,0)+IF(L205&lt;=Exp26H1,M205,0)+IF(N205&lt;=Exp26H1,O205,0)</f>
        <v>0</v>
      </c>
      <c r="S205" s="152">
        <f t="shared" ref="S205:S268" si="14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2"/>
        <v>0.5</v>
      </c>
      <c r="R206" s="152">
        <f t="shared" si="13"/>
        <v>0.5</v>
      </c>
      <c r="S206" s="152">
        <f t="shared" si="14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ref="T207:T270" si="15">G207+I207+K207+M207+O207</f>
        <v>0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si="15"/>
        <v>0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0.372/1.1845*1</f>
        <v>0.31405656395103415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2"/>
        <v>0.31405656395103415</v>
      </c>
      <c r="R224" s="152">
        <f t="shared" si="13"/>
        <v>0.31405656395103415</v>
      </c>
      <c r="S224" s="152">
        <f t="shared" si="14"/>
        <v>0.31405656395103415</v>
      </c>
      <c r="T224" s="18">
        <f t="shared" si="15"/>
        <v>0.31405656395103415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5.35</v>
      </c>
      <c r="R225" s="152">
        <f t="shared" si="13"/>
        <v>5.35</v>
      </c>
      <c r="S225" s="152">
        <f t="shared" si="14"/>
        <v>5.35</v>
      </c>
      <c r="T225" s="18">
        <f t="shared" si="15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0.1208</v>
      </c>
      <c r="R233" s="152">
        <f t="shared" si="13"/>
        <v>0.1208</v>
      </c>
      <c r="S233" s="152">
        <f t="shared" si="14"/>
        <v>0.1208</v>
      </c>
      <c r="T233" s="18">
        <f t="shared" si="15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0.5</v>
      </c>
      <c r="R251" s="152">
        <f t="shared" si="13"/>
        <v>0.5</v>
      </c>
      <c r="S251" s="152">
        <f t="shared" si="14"/>
        <v>0.5</v>
      </c>
      <c r="T251" s="18">
        <f t="shared" si="15"/>
        <v>0.5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1.47/11.2285*1.1845</f>
        <v>0.15507102462483857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0.15507102462483857</v>
      </c>
      <c r="R253" s="152">
        <f t="shared" si="13"/>
        <v>0.15507102462483857</v>
      </c>
      <c r="S253" s="152">
        <f t="shared" si="14"/>
        <v>0.15507102462483857</v>
      </c>
      <c r="T253" s="18">
        <f t="shared" si="15"/>
        <v>0.15507102462483857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0.15</v>
      </c>
      <c r="R257" s="152">
        <f t="shared" si="13"/>
        <v>0.15</v>
      </c>
      <c r="S257" s="152">
        <f t="shared" si="14"/>
        <v>0.15</v>
      </c>
      <c r="T257" s="18">
        <f t="shared" si="15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0.85</v>
      </c>
      <c r="R258" s="152">
        <f t="shared" si="13"/>
        <v>0.85</v>
      </c>
      <c r="S258" s="152">
        <f t="shared" si="14"/>
        <v>0.85</v>
      </c>
      <c r="T258" s="18">
        <f t="shared" si="15"/>
        <v>0.85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504</v>
      </c>
      <c r="C265" s="136" t="s">
        <v>505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16">IF(F269&lt;=Exp26Q1,G269,0)+IF(H269&lt;=Exp26Q1,I269,0)+IF(J269&lt;=Exp26Q1,K269,0)+IF(L269&lt;=Exp26Q1,M269,0)+IF(N269&lt;=Exp26Q1,O269,0)</f>
        <v>0</v>
      </c>
      <c r="R269" s="152">
        <f t="shared" ref="R269:R288" si="17">IF(F269&lt;=Exp26H1,G269,0)+IF(H269&lt;=Exp26H1,I269,0)+IF(J269&lt;=Exp26H1,K269,0)+IF(L269&lt;=Exp26H1,M269,0)+IF(N269&lt;=Exp26H1,O269,0)</f>
        <v>0</v>
      </c>
      <c r="S269" s="152">
        <f t="shared" ref="S269:S288" si="18">IF(F269&lt;=Exp26Q3,G269,0)+IF(H269&lt;=Exp26Q3,I269,0)+IF(J269&lt;=Exp26Q3,K269,0)+IF(L269&lt;=Exp26Q3,M269,0)+IF(N269&lt;=Exp26Q3,O269,0)</f>
        <v>0</v>
      </c>
      <c r="T269" s="18">
        <f t="shared" si="15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16"/>
        <v>0</v>
      </c>
      <c r="R270" s="152">
        <f t="shared" si="17"/>
        <v>0</v>
      </c>
      <c r="S270" s="152">
        <f t="shared" si="18"/>
        <v>0</v>
      </c>
      <c r="T270" s="18">
        <f t="shared" si="15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ref="T271:T287" si="19">G271+I271+K271+M271+O271</f>
        <v>0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1.2090000000000001</v>
      </c>
      <c r="R272" s="152">
        <f t="shared" si="17"/>
        <v>1.2090000000000001</v>
      </c>
      <c r="S272" s="152">
        <f t="shared" si="18"/>
        <v>1.2090000000000001</v>
      </c>
      <c r="T272" s="18">
        <f t="shared" si="19"/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 t="shared" si="19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>G288+I288+K288+M288+O288</f>
        <v>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0">G290+I290+K290+M290+O290</f>
        <v>0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0"/>
        <v>0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1.0649999999999999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1.73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1.03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0.15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1.68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1.3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0"/>
        <v>0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0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0.45</v>
      </c>
    </row>
  </sheetData>
  <sheetProtection algorithmName="SHA-512" hashValue="sTfcGTgNAADBstasHLe5lr5OzNQcM9KAfaxgUcqoX27Jv7yZ0OcVMBFarNZDVorxr/4hq9MtCRX6puNY0l13hQ==" saltValue="ay2UpNZn+mWiEAW72KUSV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61" activePane="bottomRight" state="frozen"/>
      <selection pane="topRight" activeCell="B1" sqref="B1"/>
      <selection pane="bottomLeft" activeCell="A13" sqref="A13"/>
      <selection pane="bottomRight" activeCell="G68" sqref="G6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2026-02-24T07:59:10Z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