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90D5CD09-C44C-419A-A90C-51DD61437843}" xr6:coauthVersionLast="36" xr6:coauthVersionMax="36" xr10:uidLastSave="{00000000-0000-0000-0000-000000000000}"/>
  <workbookProtection workbookAlgorithmName="SHA-512" workbookHashValue="Wuf8rc03i12Y2D174IMjWSIqXEcCqoGOG1vJIdpl079GsGjAq12H15SdrxcNqqTDQOQOXJ3ZIK8l64QYdWT1zA==" workbookSaltValue="bpmdO2IxOj+2OP5aWhovyw==" workbookSpinCount="100000" lockStructure="1"/>
  <bookViews>
    <workbookView xWindow="-90" yWindow="75" windowWidth="20580" windowHeight="7500" firstSheet="1" activeTab="1" xr2:uid="{00000000-000D-0000-FFFF-FFFF00000000}"/>
  </bookViews>
  <sheets>
    <sheet name="2020" sheetId="10" state="hidden" r:id="rId1"/>
    <sheet name="2019" sheetId="7" r:id="rId2"/>
    <sheet name="EDSP_2018" sheetId="1" r:id="rId3"/>
    <sheet name="EDSP_2017" sheetId="5" r:id="rId4"/>
    <sheet name="EDSP_2016" sheetId="9" r:id="rId5"/>
    <sheet name="ESDP_2015" sheetId="8" r:id="rId6"/>
  </sheets>
  <definedNames>
    <definedName name="_xlnm.Print_Area" localSheetId="4">EDSP_2016!$B$219:$P$250</definedName>
    <definedName name="_xlnm.Print_Area" localSheetId="5">ESDP_2015!$B$195:$N$225</definedName>
    <definedName name="Z_2775CCD0_3A78_4586_818F_FCAACE537518_.wvu.Cols" localSheetId="4" hidden="1">EDSP_2016!$R:$XFD</definedName>
    <definedName name="Z_2775CCD0_3A78_4586_818F_FCAACE537518_.wvu.PrintArea" localSheetId="4" hidden="1">EDSP_2016!$B$219:$P$250</definedName>
    <definedName name="Z_2775CCD0_3A78_4586_818F_FCAACE537518_.wvu.Rows" localSheetId="4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21" i="7" l="1"/>
  <c r="P302" i="10" l="1"/>
  <c r="P301" i="10"/>
  <c r="P300" i="10"/>
  <c r="I299" i="10"/>
  <c r="G299" i="10"/>
  <c r="P299" i="10" s="1"/>
  <c r="P298" i="10"/>
  <c r="P297" i="10"/>
  <c r="P296" i="10"/>
  <c r="P295" i="10"/>
  <c r="P294" i="10"/>
  <c r="P293" i="10"/>
  <c r="G293" i="10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P256" i="10" s="1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G238" i="10"/>
  <c r="P237" i="10"/>
  <c r="P236" i="10"/>
  <c r="P235" i="10"/>
  <c r="P234" i="10"/>
  <c r="P233" i="10"/>
  <c r="P232" i="10"/>
  <c r="P231" i="10"/>
  <c r="P230" i="10"/>
  <c r="P229" i="10"/>
  <c r="P228" i="10"/>
  <c r="P227" i="10"/>
  <c r="G227" i="10"/>
  <c r="P226" i="10"/>
  <c r="P225" i="10"/>
  <c r="P224" i="10"/>
  <c r="P223" i="10"/>
  <c r="P222" i="10"/>
  <c r="P221" i="10"/>
  <c r="P220" i="10"/>
  <c r="P219" i="10"/>
  <c r="I219" i="10"/>
  <c r="G219" i="10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G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P153" i="10" s="1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G127" i="10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I153" i="7" l="1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O89" i="1" l="1"/>
  <c r="M89" i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<sst xmlns="http://schemas.openxmlformats.org/spreadsheetml/2006/main" count="6618" uniqueCount="692">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</sst>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dimension ref="A1:Q302"/>
  <sheetViews>
    <sheetView showGridLines="0" zoomScale="85" zoomScaleNormal="85" workbookViewId="0">
      <selection activeCell="B23" sqref="B23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639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8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8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40">
        <v>43592</v>
      </c>
      <c r="G257" s="139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40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1"/>
  <sheetViews>
    <sheetView showGridLines="0" tabSelected="1" zoomScale="85" zoomScaleNormal="85" workbookViewId="0">
      <selection activeCell="Q13" sqref="Q13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43784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639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5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ref="P141:P203" si="3">G141+I141+K141+M141+O141</f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3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3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3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8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8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v>0.77399380804953555</v>
      </c>
      <c r="H171" s="17">
        <v>43616</v>
      </c>
      <c r="I171" s="18">
        <v>0.875</v>
      </c>
      <c r="J171" s="17">
        <v>43707</v>
      </c>
      <c r="K171" s="18">
        <v>0.875</v>
      </c>
      <c r="L171" s="17"/>
      <c r="M171" s="65"/>
      <c r="N171" s="19"/>
      <c r="O171" s="18"/>
      <c r="P171" s="20">
        <f>G171+I171+K171+M171+O171</f>
        <v>2.5239938080495357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 t="shared" si="3"/>
        <v>2.5239938080495357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3"/>
        <v>4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3"/>
        <v>8.5699999999999998E-2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/>
      <c r="M177" s="81"/>
      <c r="N177" s="27"/>
      <c r="O177" s="26"/>
      <c r="P177" s="28">
        <f t="shared" si="3"/>
        <v>0.99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/>
      <c r="M178" s="81"/>
      <c r="N178" s="27"/>
      <c r="O178" s="26"/>
      <c r="P178" s="28">
        <f t="shared" si="3"/>
        <v>3.4799999999999995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/>
      <c r="G181" s="18"/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/>
      <c r="M182" s="81"/>
      <c r="N182" s="27"/>
      <c r="O182" s="26"/>
      <c r="P182" s="28">
        <f t="shared" si="3"/>
        <v>1.58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/>
      <c r="M184" s="26"/>
      <c r="N184" s="27"/>
      <c r="O184" s="26"/>
      <c r="P184" s="28">
        <f t="shared" si="3"/>
        <v>1.6500000000000001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/>
      <c r="M188" s="26"/>
      <c r="N188" s="27"/>
      <c r="O188" s="26"/>
      <c r="P188" s="28">
        <f t="shared" si="3"/>
        <v>1.3800000000000001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3"/>
        <v>31.26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/>
      <c r="M197" s="81"/>
      <c r="N197" s="27"/>
      <c r="O197" s="26"/>
      <c r="P197" s="28">
        <f t="shared" si="3"/>
        <v>0.72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3"/>
        <v>0.4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/>
      <c r="M200" s="81"/>
      <c r="N200" s="27"/>
      <c r="O200" s="26"/>
      <c r="P200" s="28">
        <f t="shared" si="3"/>
        <v>2.8374999999999999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3"/>
        <v>1.18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/>
      <c r="O204" s="26"/>
      <c r="P204" s="28">
        <f t="shared" ref="P204:P267" si="4">G204+I204+K204+M204+O204</f>
        <v>3.8099999999999996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4"/>
        <v>1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/>
      <c r="M209" s="81"/>
      <c r="N209" s="27"/>
      <c r="O209" s="26"/>
      <c r="P209" s="28">
        <f t="shared" ref="P209" si="5">G209+I209+K209+M209+O209</f>
        <v>1.8599999999999999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/>
      <c r="K217" s="18"/>
      <c r="L217" s="17"/>
      <c r="M217" s="18"/>
      <c r="N217" s="19"/>
      <c r="O217" s="18"/>
      <c r="P217" s="20">
        <f t="shared" si="4"/>
        <v>0.91599999999999993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/>
      <c r="M230" s="26"/>
      <c r="N230" s="27"/>
      <c r="O230" s="26"/>
      <c r="P230" s="28">
        <f t="shared" si="4"/>
        <v>1.5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4"/>
        <v>56.02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/>
      <c r="M248" s="18"/>
      <c r="N248" s="19"/>
      <c r="O248" s="18"/>
      <c r="P248" s="20">
        <f t="shared" si="4"/>
        <v>0.18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43177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/>
      <c r="M255" s="65"/>
      <c r="N255" s="19"/>
      <c r="O255" s="18"/>
      <c r="P255" s="20">
        <f t="shared" si="4"/>
        <v>0.34869608457974621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40">
        <v>43592</v>
      </c>
      <c r="G256" s="139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40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0.2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0.1545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43158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/>
      <c r="M277" s="81"/>
      <c r="N277" s="27"/>
      <c r="O277" s="26"/>
      <c r="P277" s="28">
        <f t="shared" si="6"/>
        <v>2.73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 t="s">
        <v>687</v>
      </c>
      <c r="G280" s="18">
        <v>27.52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6"/>
        <v>27.52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/>
      <c r="M281" s="81"/>
      <c r="N281" s="27"/>
      <c r="O281" s="26"/>
      <c r="P281" s="28">
        <f t="shared" si="6"/>
        <v>3.06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/>
      <c r="M282" s="81"/>
      <c r="N282" s="27"/>
      <c r="O282" s="26"/>
      <c r="P282" s="28">
        <f t="shared" si="6"/>
        <v>1.1599999999999999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/>
      <c r="M286" s="81"/>
      <c r="N286" s="27"/>
      <c r="O286" s="26"/>
      <c r="P286" s="28">
        <f t="shared" si="6"/>
        <v>1.4450000000000001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6"/>
        <v>3.7250719999999999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/>
      <c r="M295" s="81"/>
      <c r="N295" s="27"/>
      <c r="O295" s="26"/>
      <c r="P295" s="28">
        <f t="shared" si="6"/>
        <v>1.59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/>
      <c r="I296" s="26"/>
      <c r="J296" s="25"/>
      <c r="K296" s="26"/>
      <c r="L296" s="25"/>
      <c r="M296" s="81"/>
      <c r="N296" s="27"/>
      <c r="O296" s="26"/>
      <c r="P296" s="28">
        <f t="shared" si="6"/>
        <v>0.88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sheetProtection algorithmName="SHA-512" hashValue="7GVTbEnAk1McX6yUOlrLD4biSErF7NAeOLSiCmWamA9Y3fbKcdI+O7Gm+lCeouERpPm+kg5+l2ymj1TnyCRe/A==" saltValue="26KBxsu9vyS5Z/aNpcRfvQ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184" zoomScale="85" zoomScaleNormal="85" workbookViewId="0">
      <selection activeCell="B229" sqref="B22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618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137">
        <v>43461</v>
      </c>
      <c r="O89" s="75">
        <f>1.75*0.99040149</f>
        <v>1.7332026075</v>
      </c>
      <c r="P89" s="28">
        <f t="shared" si="3"/>
        <v>4.5063267795000002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zoomScale="85" zoomScaleNormal="85" workbookViewId="0"/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41" t="s">
        <v>0</v>
      </c>
      <c r="M9" s="141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42" t="s">
        <v>3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41" t="s">
        <v>0</v>
      </c>
      <c r="M9" s="141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42" t="s">
        <v>672</v>
      </c>
      <c r="F11" s="142"/>
      <c r="G11" s="142"/>
      <c r="H11" s="142"/>
      <c r="I11" s="142"/>
      <c r="J11" s="142"/>
      <c r="K11" s="142"/>
      <c r="L11" s="142"/>
      <c r="M11" s="142"/>
      <c r="N11" s="142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41" t="s">
        <v>0</v>
      </c>
      <c r="K9" s="141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42" t="s">
        <v>641</v>
      </c>
      <c r="F11" s="142"/>
      <c r="G11" s="142"/>
      <c r="H11" s="142"/>
      <c r="I11" s="142"/>
      <c r="J11" s="142"/>
      <c r="K11" s="142"/>
      <c r="L11" s="142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6659C675-8F5D-406A-A805-BE0100D822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2020</vt:lpstr>
      <vt:lpstr>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2019-11-15T06:15:09Z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