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13_ncr:1_{2C79A5D1-D71B-41F3-B685-31301F8CE47D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19090" yWindow="-10650" windowWidth="38620" windowHeight="2122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<sst xmlns="http://schemas.openxmlformats.org/spreadsheetml/2006/main" count="13253" uniqueCount="963">
  <si>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</si>
  <si>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</si>
  <si>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</si>
  <si>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</si>
  <si>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</si>
  <si>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</si>
  <si>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</si>
  <si>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</si>
  <si>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</si>
  <si>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</si>
  <si>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</si>
  <si>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</si>
  <si>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</si>
  <si>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</si>
  <si>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</si>
  <si>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</si>
  <si>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</si>
  <si>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</si>
  <si>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</si>
  <si>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</si>
  <si>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</si>
  <si>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</si>
  <si>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</si>
  <si>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</si>
  <si>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</si>
  <si>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</si>
  <si>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</si>
  <si>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</si>
  <si>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</si>
  <si>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</si>
  <si>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</si>
  <si>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</si>
  <si>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</si>
  <si>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</si>
  <si>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</si>
  <si>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</si>
  <si>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</si>
  <si>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</si>
  <si>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</si>
  <si>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</si>
  <si>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</si>
  <si>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</si>
  <si>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</si>
  <si>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</si>
  <si>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</si>
  <si>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</si>
  <si>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</si>
  <si>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</si>
  <si>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</si>
  <si>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</si>
  <si>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</si>
  <si>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</si>
  <si>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</si>
  <si>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</si>
  <si>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</si>
  <si>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</si>
  <si>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</si>
  <si>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</si>
  <si>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</si>
  <si>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</si>
  <si>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</si>
  <si>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</si>
  <si>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</si>
  <si>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</si>
  <si>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</si>
  <si>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</si>
  <si>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</si>
  <si>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</si>
  <si>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</si>
  <si>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</si>
  <si>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</si>
  <si>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</si>
  <si>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</si>
  <si>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</si>
  <si>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</si>
  <si>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</si>
  <si>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</si>
  <si>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</si>
  <si>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</si>
  <si>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</si>
  <si>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</si>
  <si>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</si>
  <si>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</si>
  <si>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</si>
  <si>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</si>
  <si>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</si>
  <si>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</si>
  <si>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</si>
  <si>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</si>
  <si>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</si>
  <si>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</si>
  <si>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</si>
  <si>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</si>
  <si>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</si>
  <si>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</si>
  <si>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</si>
  <si>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</si>
  <si>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</si>
  <si>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</si>
  <si>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</si>
  <si>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</si>
  <si>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</si>
  <si>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</si>
  <si>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</si>
  <si>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</si>
  <si>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</si>
  <si>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</si>
  <si>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</si>
  <si>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</si>
  <si>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</si>
  <si>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</si>
  <si>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</si>
  <si>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</si>
  <si>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</si>
  <si>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</si>
  <si>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</si>
  <si>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</si>
  <si>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</si>
  <si>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</si>
  <si>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</si>
  <si>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</si>
  <si>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</si>
  <si>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</si>
  <si>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</si>
  <si>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</si>
  <si>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</si>
  <si>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</si>
  <si>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</si>
  <si>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</si>
  <si>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</si>
  <si>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</si>
  <si>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</si>
  <si>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</si>
  <si>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</si>
  <si>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</si>
  <si>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</si>
  <si>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</si>
  <si>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</si>
  <si>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</si>
  <si>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</si>
  <si>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</si>
  <si>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</si>
  <si>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</si>
  <si>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</si>
  <si>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</si>
  <si>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</si>
  <si>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</si>
  <si>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</si>
  <si>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</si>
  <si>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</si>
  <si>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</si>
  <si>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</si>
  <si>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</si>
  <si>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</si>
  <si>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</si>
  <si>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</si>
  <si>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</si>
  <si>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</si>
  <si>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</si>
  <si>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</si>
  <si>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</si>
  <si>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</si>
  <si>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</si>
  <si>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</si>
  <si>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</si>
  <si>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</si>
  <si>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</si>
  <si>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</si>
  <si>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</si>
  <si>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</si>
  <si>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</si>
  <si>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</si>
  <si>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</si>
  <si>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</si>
  <si>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</si>
  <si>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</si>
  <si>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</si>
  <si>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</si>
  <si>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</si>
  <si>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</si>
  <si>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</si>
  <si>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</si>
  <si>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</si>
  <si>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</si>
  <si>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</si>
  <si>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</si>
  <si>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</si>
  <si>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</si>
  <si>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</si>
  <si>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</si>
  <si>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</si>
  <si>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</si>
  <si>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</si>
  <si>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</si>
  <si>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</si>
  <si>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</si>
  <si>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</si>
  <si>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</si>
  <si>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</si>
  <si>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</si>
  <si>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</si>
  <si>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</si>
  <si>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</si>
  <si>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</si>
  <si>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</si>
  <si>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</si>
  <si>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</si>
  <si>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</si>
  <si>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</si>
  <si>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</si>
  <si>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</si>
  <si>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</si>
  <si>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</si>
  <si>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</si>
  <si>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</si>
  <si>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</si>
  <si>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</si>
  <si>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</si>
  <si>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</si>
  <si>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</si>
  <si>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</si>
  <si>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</si>
  <si>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</si>
  <si>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</si>
  <si>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</si>
  <si>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</si>
  <si>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</si>
  <si>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</si>
  <si>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</si>
  <si>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</si>
  <si>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</si>
  <si>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</si>
  <si>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</si>
  <si>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</si>
  <si>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</si>
  <si>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</si>
  <si>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</si>
  <si>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</si>
  <si>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</si>
  <si>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</si>
  <si>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</si>
  <si>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</si>
  <si>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</si>
  <si>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</si>
  <si>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</si>
  <si>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</si>
  <si>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</si>
  <si>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</si>
  <si>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</si>
  <si>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</si>
  <si>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</si>
  <si>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</si>
  <si>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</si>
  <si>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</si>
  <si>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</si>
  <si>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</si>
  <si>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</si>
  <si>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</si>
  <si>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</si>
  <si>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</si>
  <si>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</si>
  <si>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</si>
  <si>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</si>
  <si>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</si>
  <si>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</si>
  <si>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</si>
  <si>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</si>
  <si>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</si>
  <si>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</si>
  <si>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</si>
  <si>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</si>
  <si>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</si>
  <si>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</si>
  <si>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</si>
  <si>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</si>
  <si>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</si>
  <si>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</si>
  <si>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</si>
  <si>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</si>
  <si>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</si>
  <si>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</si>
  <si>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</si>
  <si>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</si>
  <si>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</si>
  <si>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</si>
  <si>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</si>
  <si>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</si>
  <si>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</si>
  <si>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</si>
  <si>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</si>
  <si>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</si>
  <si>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</si>
  <si>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</si>
  <si>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</si>
  <si>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</si>
  <si>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</si>
  <si>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</si>
  <si>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</si>
  <si>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</si>
  <si>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</si>
  <si>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</si>
  <si>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</si>
  <si>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</si>
  <si>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</si>
  <si>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</si>
  <si>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</si>
  <si>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</si>
  <si>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</si>
  <si>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</si>
  <si>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</si>
  <si>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</si>
  <si>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</si>
  <si>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</si>
  <si>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</si>
  <si>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</si>
  <si>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</si>
  <si>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</si>
  <si>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</si>
  <si>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</si>
  <si>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</si>
  <si>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</si>
  <si>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</si>
  <si>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</si>
  <si>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</si>
  <si>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</si>
  <si>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</si>
  <si>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</si>
  <si>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</si>
  <si>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</si>
  <si>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</si>
  <si>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</si>
  <si>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</si>
  <si>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</si>
  <si>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</si>
  <si>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</si>
  <si>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</si>
  <si>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</si>
  <si>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</si>
  <si>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</si>
  <si>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</si>
  <si>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</si>
  <si>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</si>
  <si>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</si>
  <si>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</si>
  <si>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</si>
  <si>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</si>
  <si>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</si>
  <si>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</si>
  <si>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</si>
  <si>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</si>
  <si>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</si>
  <si>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</si>
  <si>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</si>
  <si>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</si>
  <si>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</si>
  <si>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</si>
  <si>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</si>
  <si>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</si>
  <si>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</si>
  <si>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</si>
  <si>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</si>
  <si>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</si>
  <si>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</si>
  <si>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</si>
  <si>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</si>
  <si>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</si>
  <si>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</si>
  <si>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</si>
  <si>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</si>
  <si>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</si>
  <si>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</si>
  <si>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</si>
  <si>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</si>
  <si>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</si>
  <si>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</si>
  <si>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</si>
  <si>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</si>
  <si>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</si>
  <si>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</si>
  <si>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</si>
  <si>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</si>
  <si>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</si>
  <si>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</si>
  <si>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</si>
  <si>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</si>
  <si>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</si>
  <si>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</si>
  <si>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</si>
  <si>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</si>
  <si>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</si>
  <si>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</si>
  <si>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</si>
  <si>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</si>
  <si>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</si>
  <si>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</si>
  <si>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</si>
  <si>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</si>
  <si>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</si>
  <si>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</si>
  <si>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</si>
  <si>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</si>
  <si>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</si>
  <si>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</si>
  <si>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</si>
  <si>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</si>
  <si>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</si>
  <si>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</si>
  <si>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</si>
  <si>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</si>
  <si>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</si>
  <si>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</si>
  <si>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</si>
  <si>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</si>
  <si>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</si>
  <si>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</si>
  <si>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</si>
  <si>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</si>
  <si>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</si>
  <si>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</si>
  <si>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</si>
  <si>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</si>
  <si>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</si>
  <si>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</si>
  <si>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</si>
  <si>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</si>
  <si>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</si>
  <si>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</si>
  <si>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</si>
  <si>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</si>
  <si>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</si>
  <si>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</si>
  <si>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</si>
  <si>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</si>
  <si>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</si>
  <si>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</si>
  <si>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</si>
  <si>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</si>
  <si>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</si>
  <si>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</si>
  <si>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</si>
  <si>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</si>
  <si>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</si>
  <si>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</si>
  <si>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</si>
  <si>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</si>
  <si>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</si>
  <si>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</si>
  <si>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</si>
  <si>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</si>
  <si>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</si>
  <si>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</si>
  <si>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</si>
  <si>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</si>
  <si>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</si>
  <si>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</si>
  <si>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</si>
  <si>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</si>
  <si>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</si>
  <si>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</si>
  <si>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</si>
  <si>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</si>
  <si>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</si>
  <si>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</si>
  <si>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</si>
  <si>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</si>
  <si>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</si>
  <si>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</si>
  <si>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</si>
  <si>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</si>
  <si>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</si>
  <si>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</si>
  <si>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</si>
  <si>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</si>
  <si>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</si>
  <si>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</si>
  <si>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</si>
  <si>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</si>
  <si>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</si>
  <si>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</si>
  <si>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</si>
  <si>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</si>
  <si>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</si>
  <si>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</si>
  <si>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</si>
  <si>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</si>
  <si>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</si>
  <si>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</si>
  <si>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</si>
  <si>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</si>
  <si>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</si>
  <si>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</si>
  <si>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</si>
  <si>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</si>
  <si>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</si>
  <si>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</si>
  <si>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</si>
  <si>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</si>
  <si>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</si>
  <si>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</si>
  <si>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</si>
  <si>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</si>
  <si>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</si>
  <si>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</si>
  <si>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</si>
  <si>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</si>
  <si>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</si>
  <si>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</si>
  <si>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</si>
  <si>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</si>
  <si>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</si>
  <si>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</si>
  <si>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</si>
  <si>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</si>
  <si>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</si>
  <si>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</si>
  <si>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</si>
  <si>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</si>
  <si>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</si>
  <si>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</si>
  <si>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</si>
  <si>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</si>
  <si>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</si>
  <si>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</si>
  <si>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</si>
  <si>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</si>
  <si>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</si>
  <si>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</si>
  <si>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</si>
  <si>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</si>
  <si>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</si>
  <si>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</si>
  <si>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</si>
  <si>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</si>
  <si>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</si>
  <si>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</si>
  <si>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</si>
  <si>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</si>
  <si>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</si>
  <si>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</si>
  <si>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</si>
  <si>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</si>
  <si>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</si>
  <si>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</si>
  <si>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</si>
  <si>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</si>
  <si>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</si>
  <si>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</si>
  <si>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</si>
  <si>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</si>
  <si>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</si>
  <si>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</si>
  <si>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</si>
  <si>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</si>
  <si>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</si>
  <si>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</si>
  <si>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</si>
  <si>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</si>
  <si>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</si>
  <si>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</si>
  <si>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</si>
  <si>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</si>
  <si>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</si>
  <si>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</si>
  <si>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</si>
  <si>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</si>
  <si>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</si>
  <si>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</si>
  <si>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</si>
  <si>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</si>
  <si>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</si>
  <si>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</si>
  <si>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</si>
  <si>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</si>
  <si>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</si>
  <si>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</si>
  <si>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</si>
  <si>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</si>
  <si>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</si>
  <si>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</si>
  <si>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</si>
  <si>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</si>
  <si>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</si>
  <si>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</si>
  <si>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</si>
  <si>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</si>
  <si>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</si>
  <si>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</si>
  <si>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</si>
  <si>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</si>
  <si>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</si>
  <si>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</si>
  <si>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</si>
  <si>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</si>
  <si>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</si>
  <si>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</si>
  <si>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</si>
  <si>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</si>
  <si>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</si>
  <si>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</si>
  <si>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</si>
  <si>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</si>
  <si>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</si>
  <si>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</si>
  <si>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</si>
  <si>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</si>
  <si>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</si>
  <si>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</si>
  <si>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</si>
  <si>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</si>
  <si>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</si>
  <si>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</si>
  <si>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</si>
  <si>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</si>
  <si>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</si>
  <si>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</si>
  <si>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</si>
  <si>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</si>
  <si>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</si>
  <si>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</si>
  <si>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</si>
  <si>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</si>
  <si>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</si>
  <si>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</si>
  <si>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</si>
  <si>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</si>
  <si>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</si>
  <si>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</si>
  <si>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</si>
  <si>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</si>
  <si>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</si>
  <si>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</si>
  <si>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</si>
  <si>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</si>
  <si>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</si>
  <si>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</si>
  <si>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</si>
  <si>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</si>
  <si>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</si>
  <si>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</si>
  <si>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</si>
  <si>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</si>
  <si>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</si>
  <si>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</si>
  <si>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</si>
  <si>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</si>
  <si>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</si>
  <si>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</si>
  <si>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</si>
  <si>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</si>
  <si>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</si>
  <si>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</si>
  <si>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</si>
  <si>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</si>
  <si>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</si>
  <si>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</si>
  <si>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</si>
  <si>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</si>
  <si>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</si>
  <si>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</si>
  <si>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</si>
  <si>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</si>
  <si>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</si>
  <si>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</si>
  <si>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</si>
  <si>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</si>
  <si>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</si>
  <si>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</si>
  <si>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</si>
  <si>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</si>
  <si>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</si>
  <si>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</si>
  <si>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</si>
  <si>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</si>
  <si>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</si>
  <si>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</si>
  <si>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</si>
  <si>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</si>
  <si>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</si>
  <si>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</si>
  <si>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</si>
  <si>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</si>
  <si>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</si>
  <si>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</si>
  <si>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</si>
  <si>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</si>
  <si>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</si>
  <si>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</si>
  <si>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</si>
  <si>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</si>
  <si>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</si>
  <si>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</si>
  <si>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</si>
  <si>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</si>
  <si>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</si>
  <si>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</si>
  <si>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</si>
  <si>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</si>
  <si>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</si>
  <si>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</si>
  <si>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</si>
  <si>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</si>
  <si>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</si>
  <si>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</si>
  <si>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</si>
  <si>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</si>
  <si>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</si>
  <si>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</si>
  <si>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</si>
  <si>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</si>
  <si>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</si>
  <si>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</si>
  <si>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</si>
  <si>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</si>
  <si>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</si>
  <si>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</si>
  <si>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</si>
  <si>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</si>
  <si>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</si>
  <si>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</si>
  <si>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</si>
  <si>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</si>
  <si>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</si>
  <si>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</si>
  <si>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</si>
  <si>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</si>
  <si>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</si>
  <si>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</si>
  <si>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</si>
  <si>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</si>
  <si>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</si>
  <si>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</si>
  <si>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</si>
  <si>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</si>
  <si>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</si>
  <si>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</si>
  <si>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</si>
  <si>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</si>
  <si>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</si>
  <si>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</si>
  <si>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</si>
  <si>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</si>
  <si>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</si>
  <si>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</si>
  <si>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</si>
  <si>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</si>
  <si>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</si>
  <si>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</si>
  <si>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</si>
  <si>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</si>
  <si>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</si>
  <si>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</si>
  <si>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</si>
  <si>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</si>
  <si>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</si>
  <si>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</si>
  <si>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</si>
  <si>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</si>
  <si>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</si>
  <si>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</si>
  <si>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</si>
  <si>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</si>
  <si>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</si>
  <si>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</si>
  <si>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</si>
  <si>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</si>
  <si>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</si>
  <si>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</si>
  <si>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</si>
  <si>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</si>
  <si>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</si>
  <si>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</si>
  <si>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</si>
  <si>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</si>
  <si>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</si>
  <si>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</si>
  <si>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</si>
  <si>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</si>
  <si>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</si>
  <si>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</si>
  <si>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</si>
  <si>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</si>
  <si>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</si>
  <si>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</si>
  <si>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</si>
  <si>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</si>
  <si>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</si>
  <si>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</si>
  <si>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</si>
  <si>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</si>
  <si>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</si>
  <si>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</si>
  <si>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</si>
  <si>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</si>
  <si>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</si>
  <si>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</si>
  <si>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</si>
  <si>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</si>
  <si>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</si>
  <si>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</si>
  <si>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</si>
  <si>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</si>
  <si>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</si>
  <si>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</si>
  <si>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</si>
  <si>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</si>
  <si>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</si>
  <si>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</si>
  <si>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</si>
  <si>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</si>
  <si>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</si>
  <si>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</si>
  <si>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</si>
  <si>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</si>
  <si>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</si>
  <si>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</si>
  <si>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</si>
  <si>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</si>
  <si>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</si>
  <si>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</si>
  <si>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</si>
  <si>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</si>
  <si>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</si>
  <si>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</si>
  <si>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</si>
  <si>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</si>
  <si>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</si>
  <si>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</si>
  <si>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</si>
  <si>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</si>
  <si>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</si>
  <si>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</si>
  <si>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</si>
  <si>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</si>
  <si>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</si>
  <si>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</si>
  <si>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</si>
  <si>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</si>
  <si>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</si>
  <si>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</si>
  <si>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</si>
  <si>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</si>
  <si>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</si>
  <si>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</si>
  <si>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</si>
  <si>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</si>
  <si>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</si>
  <si>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</si>
  <si>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</si>
  <si>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</si>
  <si>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</si>
  <si>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</si>
  <si>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</si>
  <si>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</si>
  <si>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</si>
  <si>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</si>
  <si>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</si>
  <si>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</si>
  <si>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</si>
  <si>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</si>
  <si>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</si>
  <si>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</si>
  <si>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</si>
  <si>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</si>
  <si>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</si>
  <si>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</si>
  <si>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</si>
  <si>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</si>
  <si>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</si>
  <si>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</si>
  <si>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</si>
  <si>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</si>
  <si>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</si>
  <si>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</si>
  <si>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</si>
  <si>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</si>
  <si>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</si>
  <si>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</si>
  <si>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</si>
  <si>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</si>
  <si>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</si>
  <si>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</si>
  <si>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</si>
  <si>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</si>
  <si>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</si>
  <si>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</si>
  <si>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</si>
  <si>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</si>
  <si>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</si>
  <si>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</si>
  <si>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</si>
  <si>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</si>
  <si>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</si>
  <si>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</si>
  <si>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</si>
  <si>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</si>
  <si>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</si>
  <si>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</si>
  <si>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</si>
  <si>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</si>
  <si>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</si>
  <si>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</si>
  <si>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</si>
  <si>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</si>
  <si>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</si>
  <si>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</si>
  <si>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</si>
  <si>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</si>
  <si>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</si>
  <si>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</si>
  <si>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</si>
  <si>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</si>
  <si>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</si>
  <si>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</si>
  <si>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</si>
  <si>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</si>
  <si>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</si>
  <si>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</si>
  <si>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</si>
  <si>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</si>
  <si>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</si>
  <si>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</si>
  <si>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</si>
  <si>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</si>
  <si>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</si>
  <si>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</si>
  <si>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</si>
  <si>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</si>
  <si>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</si>
  <si>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</si>
  <si>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</si>
  <si>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</si>
  <si>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</si>
  <si>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</si>
  <si>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</si>
  <si>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</si>
  <si>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</si>
  <si>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</si>
  <si>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</si>
  <si>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</si>
  <si>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</si>
  <si>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</si>
  <si>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</si>
  <si>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</si>
  <si>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</si>
  <si>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</si>
  <si>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</si>
  <si>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</si>
  <si>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</si>
  <si>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</si>
  <si>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</si>
  <si>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</si>
  <si>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</si>
  <si>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</si>
  <si>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</si>
  <si>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</si>
  <si>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</si>
  <si>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</si>
  <si>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</si>
  <si>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</si>
  <si>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</si>
  <si>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</si>
  <si>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</si>
  <si>
    <t>22/4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</si>
</sst>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409]d\-mmm\-yy;@"/>
    <numFmt numFmtId="166" formatCode="0.0000"/>
    <numFmt numFmtId="167" formatCode="0.000000"/>
    <numFmt numFmtId="168" formatCode="0.00000"/>
    <numFmt numFmtId="169" formatCode="0.000"/>
    <numFmt numFmtId="170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5" fontId="2" fillId="0" borderId="4" xfId="0" applyNumberFormat="1" applyFont="1" applyBorder="1" applyProtection="1">
      <protection locked="0"/>
    </xf>
    <xf numFmtId="166" fontId="2" fillId="0" borderId="5" xfId="0" applyNumberFormat="1" applyFont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166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5" fontId="2" fillId="9" borderId="4" xfId="0" applyNumberFormat="1" applyFont="1" applyFill="1" applyBorder="1" applyProtection="1">
      <protection locked="0"/>
    </xf>
    <xf numFmtId="166" fontId="2" fillId="9" borderId="5" xfId="0" applyNumberFormat="1" applyFont="1" applyFill="1" applyBorder="1" applyProtection="1">
      <protection locked="0"/>
    </xf>
    <xf numFmtId="165" fontId="2" fillId="9" borderId="7" xfId="0" applyNumberFormat="1" applyFont="1" applyFill="1" applyBorder="1" applyProtection="1">
      <protection locked="0"/>
    </xf>
    <xf numFmtId="166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6" fontId="2" fillId="0" borderId="0" xfId="0" applyNumberFormat="1" applyFont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5" fontId="2" fillId="0" borderId="14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165" fontId="2" fillId="0" borderId="17" xfId="0" applyNumberFormat="1" applyFont="1" applyBorder="1" applyProtection="1">
      <protection locked="0"/>
    </xf>
    <xf numFmtId="166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5" fontId="2" fillId="0" borderId="20" xfId="0" applyNumberFormat="1" applyFont="1" applyBorder="1" applyProtection="1">
      <protection locked="0"/>
    </xf>
    <xf numFmtId="166" fontId="2" fillId="0" borderId="21" xfId="0" applyNumberFormat="1" applyFont="1" applyBorder="1" applyProtection="1">
      <protection locked="0"/>
    </xf>
    <xf numFmtId="165" fontId="2" fillId="0" borderId="23" xfId="0" applyNumberFormat="1" applyFont="1" applyBorder="1" applyProtection="1">
      <protection locked="0"/>
    </xf>
    <xf numFmtId="166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5" fontId="2" fillId="0" borderId="27" xfId="0" applyNumberFormat="1" applyFont="1" applyBorder="1" applyProtection="1">
      <protection locked="0"/>
    </xf>
    <xf numFmtId="166" fontId="2" fillId="0" borderId="28" xfId="0" applyNumberFormat="1" applyFont="1" applyBorder="1" applyProtection="1">
      <protection locked="0"/>
    </xf>
    <xf numFmtId="165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5" fontId="2" fillId="0" borderId="34" xfId="0" applyNumberFormat="1" applyFont="1" applyBorder="1" applyProtection="1">
      <protection locked="0"/>
    </xf>
    <xf numFmtId="166" fontId="2" fillId="0" borderId="35" xfId="0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6" fontId="2" fillId="0" borderId="37" xfId="0" applyNumberFormat="1" applyFont="1" applyBorder="1"/>
    <xf numFmtId="166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6" fontId="15" fillId="0" borderId="30" xfId="0" applyNumberFormat="1" applyFont="1" applyBorder="1"/>
    <xf numFmtId="166" fontId="2" fillId="2" borderId="5" xfId="0" applyNumberFormat="1" applyFont="1" applyFill="1" applyBorder="1" applyProtection="1">
      <protection locked="0"/>
    </xf>
    <xf numFmtId="165" fontId="2" fillId="8" borderId="4" xfId="0" applyNumberFormat="1" applyFont="1" applyFill="1" applyBorder="1" applyProtection="1">
      <protection locked="0"/>
    </xf>
    <xf numFmtId="166" fontId="2" fillId="8" borderId="5" xfId="0" applyNumberFormat="1" applyFont="1" applyFill="1" applyBorder="1" applyProtection="1">
      <protection locked="0"/>
    </xf>
    <xf numFmtId="165" fontId="2" fillId="8" borderId="7" xfId="0" applyNumberFormat="1" applyFont="1" applyFill="1" applyBorder="1" applyProtection="1">
      <protection locked="0"/>
    </xf>
    <xf numFmtId="166" fontId="2" fillId="8" borderId="5" xfId="0" applyNumberFormat="1" applyFont="1" applyFill="1" applyBorder="1"/>
    <xf numFmtId="166" fontId="2" fillId="2" borderId="5" xfId="0" applyNumberFormat="1" applyFont="1" applyFill="1" applyBorder="1"/>
    <xf numFmtId="166" fontId="2" fillId="9" borderId="6" xfId="0" applyNumberFormat="1" applyFont="1" applyFill="1" applyBorder="1" applyProtection="1">
      <protection locked="0"/>
    </xf>
    <xf numFmtId="166" fontId="2" fillId="8" borderId="6" xfId="0" applyNumberFormat="1" applyFont="1" applyFill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0" borderId="22" xfId="0" applyNumberFormat="1" applyFont="1" applyBorder="1" applyProtection="1">
      <protection locked="0"/>
    </xf>
    <xf numFmtId="166" fontId="2" fillId="0" borderId="38" xfId="0" applyNumberFormat="1" applyFont="1" applyBorder="1" applyProtection="1">
      <protection locked="0"/>
    </xf>
    <xf numFmtId="166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5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6" fontId="0" fillId="0" borderId="5" xfId="0" applyNumberFormat="1" applyBorder="1" applyProtection="1">
      <protection locked="0"/>
    </xf>
    <xf numFmtId="166" fontId="0" fillId="0" borderId="5" xfId="0" applyNumberFormat="1" applyBorder="1"/>
    <xf numFmtId="0" fontId="0" fillId="0" borderId="5" xfId="0" applyBorder="1"/>
    <xf numFmtId="167" fontId="0" fillId="2" borderId="5" xfId="0" applyNumberFormat="1" applyFill="1" applyBorder="1" applyProtection="1">
      <protection locked="0"/>
    </xf>
    <xf numFmtId="167" fontId="0" fillId="0" borderId="5" xfId="0" applyNumberFormat="1" applyBorder="1" applyProtection="1">
      <protection locked="0"/>
    </xf>
    <xf numFmtId="168" fontId="0" fillId="0" borderId="5" xfId="0" applyNumberFormat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5" fontId="17" fillId="11" borderId="4" xfId="0" applyNumberFormat="1" applyFont="1" applyFill="1" applyBorder="1" applyAlignment="1" applyProtection="1">
      <alignment horizontal="right"/>
      <protection locked="0"/>
    </xf>
    <xf numFmtId="166" fontId="18" fillId="11" borderId="5" xfId="0" applyNumberFormat="1" applyFont="1" applyFill="1" applyBorder="1" applyProtection="1">
      <protection locked="0"/>
    </xf>
    <xf numFmtId="165" fontId="2" fillId="11" borderId="4" xfId="0" applyNumberFormat="1" applyFont="1" applyFill="1" applyBorder="1" applyProtection="1">
      <protection locked="0"/>
    </xf>
    <xf numFmtId="166" fontId="0" fillId="11" borderId="5" xfId="0" applyNumberFormat="1" applyFill="1" applyBorder="1" applyProtection="1">
      <protection locked="0"/>
    </xf>
    <xf numFmtId="166" fontId="0" fillId="0" borderId="0" xfId="0" applyNumberFormat="1" applyProtection="1">
      <protection locked="0"/>
    </xf>
    <xf numFmtId="168" fontId="0" fillId="2" borderId="5" xfId="0" applyNumberFormat="1" applyFill="1" applyBorder="1" applyProtection="1">
      <protection locked="0"/>
    </xf>
    <xf numFmtId="0" fontId="19" fillId="0" borderId="5" xfId="0" applyFont="1" applyBorder="1"/>
    <xf numFmtId="166" fontId="0" fillId="11" borderId="5" xfId="0" applyNumberFormat="1" applyFill="1" applyBorder="1"/>
    <xf numFmtId="0" fontId="2" fillId="10" borderId="0" xfId="0" applyFont="1" applyFill="1"/>
    <xf numFmtId="165" fontId="2" fillId="0" borderId="6" xfId="0" applyNumberFormat="1" applyFont="1" applyBorder="1" applyProtection="1">
      <protection locked="0"/>
    </xf>
    <xf numFmtId="165" fontId="2" fillId="12" borderId="4" xfId="0" applyNumberFormat="1" applyFont="1" applyFill="1" applyBorder="1" applyProtection="1">
      <protection locked="0"/>
    </xf>
    <xf numFmtId="166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5" fontId="15" fillId="13" borderId="4" xfId="0" applyNumberFormat="1" applyFont="1" applyFill="1" applyBorder="1" applyAlignment="1" applyProtection="1">
      <alignment horizontal="right"/>
      <protection locked="0"/>
    </xf>
    <xf numFmtId="166" fontId="15" fillId="13" borderId="5" xfId="0" applyNumberFormat="1" applyFont="1" applyFill="1" applyBorder="1" applyProtection="1">
      <protection locked="0"/>
    </xf>
    <xf numFmtId="165" fontId="2" fillId="13" borderId="4" xfId="0" applyNumberFormat="1" applyFont="1" applyFill="1" applyBorder="1" applyProtection="1">
      <protection locked="0"/>
    </xf>
    <xf numFmtId="166" fontId="2" fillId="13" borderId="5" xfId="0" applyNumberFormat="1" applyFont="1" applyFill="1" applyBorder="1" applyProtection="1">
      <protection locked="0"/>
    </xf>
    <xf numFmtId="165" fontId="2" fillId="13" borderId="6" xfId="0" applyNumberFormat="1" applyFont="1" applyFill="1" applyBorder="1" applyProtection="1">
      <protection locked="0"/>
    </xf>
    <xf numFmtId="165" fontId="2" fillId="13" borderId="7" xfId="0" applyNumberFormat="1" applyFont="1" applyFill="1" applyBorder="1" applyProtection="1">
      <protection locked="0"/>
    </xf>
    <xf numFmtId="166" fontId="2" fillId="13" borderId="5" xfId="0" applyNumberFormat="1" applyFont="1" applyFill="1" applyBorder="1"/>
    <xf numFmtId="0" fontId="0" fillId="6" borderId="3" xfId="0" applyFill="1" applyBorder="1"/>
    <xf numFmtId="167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2" borderId="27" xfId="0" applyNumberFormat="1" applyFont="1" applyFill="1" applyBorder="1" applyProtection="1">
      <protection locked="0"/>
    </xf>
    <xf numFmtId="166" fontId="2" fillId="2" borderId="28" xfId="0" applyNumberFormat="1" applyFont="1" applyFill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0" fontId="2" fillId="0" borderId="40" xfId="0" applyFont="1" applyBorder="1"/>
    <xf numFmtId="165" fontId="2" fillId="0" borderId="39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41" xfId="0" applyNumberFormat="1" applyFont="1" applyBorder="1" applyProtection="1">
      <protection locked="0"/>
    </xf>
    <xf numFmtId="166" fontId="2" fillId="0" borderId="2" xfId="0" applyNumberFormat="1" applyFont="1" applyBorder="1" applyProtection="1">
      <protection locked="0"/>
    </xf>
    <xf numFmtId="165" fontId="2" fillId="13" borderId="23" xfId="0" applyNumberFormat="1" applyFont="1" applyFill="1" applyBorder="1" applyProtection="1">
      <protection locked="0"/>
    </xf>
    <xf numFmtId="166" fontId="2" fillId="13" borderId="21" xfId="0" applyNumberFormat="1" applyFont="1" applyFill="1" applyBorder="1" applyProtection="1">
      <protection locked="0"/>
    </xf>
    <xf numFmtId="166" fontId="2" fillId="12" borderId="42" xfId="0" applyNumberFormat="1" applyFont="1" applyFill="1" applyBorder="1" applyProtection="1">
      <protection locked="0"/>
    </xf>
    <xf numFmtId="165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5" fontId="2" fillId="9" borderId="14" xfId="0" applyNumberFormat="1" applyFont="1" applyFill="1" applyBorder="1" applyProtection="1">
      <protection locked="0"/>
    </xf>
    <xf numFmtId="166" fontId="2" fillId="9" borderId="15" xfId="0" applyNumberFormat="1" applyFont="1" applyFill="1" applyBorder="1" applyProtection="1">
      <protection locked="0"/>
    </xf>
    <xf numFmtId="165" fontId="2" fillId="9" borderId="17" xfId="0" applyNumberFormat="1" applyFont="1" applyFill="1" applyBorder="1" applyProtection="1">
      <protection locked="0"/>
    </xf>
    <xf numFmtId="165" fontId="2" fillId="15" borderId="4" xfId="0" applyNumberFormat="1" applyFont="1" applyFill="1" applyBorder="1" applyProtection="1">
      <protection locked="0"/>
    </xf>
    <xf numFmtId="166" fontId="2" fillId="15" borderId="5" xfId="0" applyNumberFormat="1" applyFont="1" applyFill="1" applyBorder="1" applyProtection="1">
      <protection locked="0"/>
    </xf>
    <xf numFmtId="165" fontId="2" fillId="15" borderId="7" xfId="0" applyNumberFormat="1" applyFont="1" applyFill="1" applyBorder="1" applyProtection="1">
      <protection locked="0"/>
    </xf>
    <xf numFmtId="166" fontId="2" fillId="15" borderId="5" xfId="0" applyNumberFormat="1" applyFont="1" applyFill="1" applyBorder="1"/>
    <xf numFmtId="166" fontId="2" fillId="0" borderId="7" xfId="0" applyNumberFormat="1" applyFont="1" applyBorder="1" applyProtection="1">
      <protection locked="0"/>
    </xf>
    <xf numFmtId="165" fontId="2" fillId="16" borderId="4" xfId="0" applyNumberFormat="1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6" fontId="2" fillId="15" borderId="6" xfId="0" applyNumberFormat="1" applyFont="1" applyFill="1" applyBorder="1" applyProtection="1">
      <protection locked="0"/>
    </xf>
    <xf numFmtId="166" fontId="2" fillId="0" borderId="43" xfId="0" applyNumberFormat="1" applyFont="1" applyBorder="1" applyProtection="1">
      <protection locked="0"/>
    </xf>
    <xf numFmtId="170" fontId="2" fillId="0" borderId="5" xfId="0" applyNumberFormat="1" applyFont="1" applyBorder="1" applyProtection="1">
      <protection locked="0"/>
    </xf>
    <xf numFmtId="165" fontId="2" fillId="17" borderId="4" xfId="0" applyNumberFormat="1" applyFont="1" applyFill="1" applyBorder="1" applyProtection="1">
      <protection locked="0"/>
    </xf>
    <xf numFmtId="166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70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70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70" fontId="2" fillId="0" borderId="28" xfId="0" applyNumberFormat="1" applyFont="1" applyBorder="1" applyProtection="1">
      <protection locked="0"/>
    </xf>
    <xf numFmtId="166" fontId="2" fillId="0" borderId="30" xfId="0" applyNumberFormat="1" applyFont="1" applyBorder="1"/>
    <xf numFmtId="170" fontId="2" fillId="5" borderId="35" xfId="0" applyNumberFormat="1" applyFont="1" applyFill="1" applyBorder="1" applyProtection="1">
      <protection locked="0"/>
    </xf>
    <xf numFmtId="166" fontId="2" fillId="5" borderId="37" xfId="0" applyNumberFormat="1" applyFont="1" applyFill="1" applyBorder="1"/>
    <xf numFmtId="0" fontId="0" fillId="6" borderId="28" xfId="0" applyFill="1" applyBorder="1"/>
    <xf numFmtId="166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247398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5" x14ac:dyDescent="0.25"/>
  <sheetData>
    <row r="1" spans="1:26" ht="15.75" x14ac:dyDescent="0.25">
      <c r="A1">
        <v>2024</v>
      </c>
      <c r="B1" t="s">
        <v>698</v>
      </c>
      <c r="C1" t="s">
        <v>699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5.75" customHeight="1" x14ac:dyDescent="0.25">
      <c r="A2" t="s">
        <v>704</v>
      </c>
      <c r="B2" s="149">
        <v>45278</v>
      </c>
      <c r="C2" s="149">
        <v>45313</v>
      </c>
    </row>
    <row r="3" spans="1:26" ht="15.75" customHeight="1" x14ac:dyDescent="0.25">
      <c r="A3" t="s">
        <v>700</v>
      </c>
      <c r="B3" s="149">
        <v>45366</v>
      </c>
    </row>
    <row r="4" spans="1:26" ht="15.75" customHeight="1" x14ac:dyDescent="0.25">
      <c r="A4" t="s">
        <v>701</v>
      </c>
      <c r="B4" s="149">
        <v>45464</v>
      </c>
    </row>
    <row r="5" spans="1:26" ht="15.75" customHeight="1" x14ac:dyDescent="0.25">
      <c r="A5" t="s">
        <v>702</v>
      </c>
      <c r="B5" s="149">
        <v>45555</v>
      </c>
    </row>
    <row r="6" spans="1:26" ht="15.75" customHeight="1" x14ac:dyDescent="0.25">
      <c r="A6" t="s">
        <v>703</v>
      </c>
      <c r="B6" s="149">
        <v>45646</v>
      </c>
      <c r="C6" s="149">
        <v>45674</v>
      </c>
    </row>
    <row r="8" spans="1:26" x14ac:dyDescent="0.25">
      <c r="A8">
        <v>2023</v>
      </c>
      <c r="B8" t="s">
        <v>698</v>
      </c>
      <c r="C8" t="s">
        <v>699</v>
      </c>
    </row>
    <row r="9" spans="1:26" x14ac:dyDescent="0.25">
      <c r="A9" t="s">
        <v>704</v>
      </c>
      <c r="B9" s="149">
        <v>44914</v>
      </c>
      <c r="C9" s="149">
        <v>44949</v>
      </c>
    </row>
    <row r="10" spans="1:26" x14ac:dyDescent="0.25">
      <c r="A10" t="s">
        <v>700</v>
      </c>
      <c r="B10" s="149">
        <v>45002</v>
      </c>
    </row>
    <row r="11" spans="1:26" x14ac:dyDescent="0.25">
      <c r="A11" t="s">
        <v>701</v>
      </c>
      <c r="B11" s="149">
        <v>45093</v>
      </c>
    </row>
    <row r="12" spans="1:26" x14ac:dyDescent="0.25">
      <c r="A12" t="s">
        <v>702</v>
      </c>
      <c r="B12" s="149">
        <v>45184</v>
      </c>
    </row>
    <row r="13" spans="1:26" x14ac:dyDescent="0.25">
      <c r="A13" t="s">
        <v>703</v>
      </c>
      <c r="B13" s="149">
        <v>45275</v>
      </c>
      <c r="C13" s="149">
        <v>45310</v>
      </c>
    </row>
    <row r="15" spans="1:26" x14ac:dyDescent="0.25">
      <c r="A15">
        <v>2022</v>
      </c>
      <c r="B15" t="s">
        <v>698</v>
      </c>
      <c r="C15" t="s">
        <v>699</v>
      </c>
    </row>
    <row r="16" spans="1:26" x14ac:dyDescent="0.25">
      <c r="A16" t="s">
        <v>704</v>
      </c>
      <c r="B16" s="149">
        <v>44550</v>
      </c>
      <c r="C16" s="149">
        <v>44582</v>
      </c>
    </row>
    <row r="17" spans="1:3" x14ac:dyDescent="0.25">
      <c r="A17" t="s">
        <v>700</v>
      </c>
      <c r="B17" s="149">
        <v>44638</v>
      </c>
    </row>
    <row r="18" spans="1:3" x14ac:dyDescent="0.25">
      <c r="A18" t="s">
        <v>701</v>
      </c>
      <c r="B18" s="149">
        <v>44729</v>
      </c>
    </row>
    <row r="19" spans="1:3" x14ac:dyDescent="0.25">
      <c r="A19" t="s">
        <v>702</v>
      </c>
      <c r="B19" s="149">
        <v>44820</v>
      </c>
    </row>
    <row r="20" spans="1:3" x14ac:dyDescent="0.25">
      <c r="A20" t="s">
        <v>703</v>
      </c>
      <c r="B20" s="149">
        <v>44911</v>
      </c>
      <c r="C20" s="149">
        <v>44946</v>
      </c>
    </row>
    <row r="22" spans="1:3" x14ac:dyDescent="0.25">
      <c r="A22">
        <v>2021</v>
      </c>
      <c r="B22" t="s">
        <v>698</v>
      </c>
      <c r="C22" t="s">
        <v>699</v>
      </c>
    </row>
    <row r="23" spans="1:3" x14ac:dyDescent="0.25">
      <c r="A23" t="s">
        <v>704</v>
      </c>
      <c r="B23" s="149">
        <v>44186</v>
      </c>
      <c r="C23" s="149">
        <v>44214</v>
      </c>
    </row>
    <row r="24" spans="1:3" x14ac:dyDescent="0.25">
      <c r="A24" t="s">
        <v>700</v>
      </c>
      <c r="B24" s="149">
        <v>44274</v>
      </c>
      <c r="C24" s="149"/>
    </row>
    <row r="25" spans="1:3" x14ac:dyDescent="0.25">
      <c r="A25" t="s">
        <v>701</v>
      </c>
      <c r="B25" s="149">
        <v>44365</v>
      </c>
      <c r="C25" s="149"/>
    </row>
    <row r="26" spans="1:3" x14ac:dyDescent="0.25">
      <c r="A26" t="s">
        <v>702</v>
      </c>
      <c r="B26" s="149">
        <v>44456</v>
      </c>
      <c r="C26" s="149"/>
    </row>
    <row r="27" spans="1:3" x14ac:dyDescent="0.25">
      <c r="A27" t="s">
        <v>703</v>
      </c>
      <c r="B27" s="149">
        <v>44547</v>
      </c>
      <c r="C27" s="149">
        <v>44582</v>
      </c>
    </row>
    <row r="29" spans="1:3" x14ac:dyDescent="0.25">
      <c r="A29">
        <v>2020</v>
      </c>
      <c r="B29" t="s">
        <v>698</v>
      </c>
      <c r="C29" t="s">
        <v>699</v>
      </c>
    </row>
    <row r="30" spans="1:3" x14ac:dyDescent="0.25">
      <c r="A30" t="s">
        <v>704</v>
      </c>
      <c r="B30" s="149">
        <v>44183</v>
      </c>
      <c r="C30" s="149">
        <v>43850</v>
      </c>
    </row>
    <row r="31" spans="1:3" x14ac:dyDescent="0.25">
      <c r="A31" t="s">
        <v>700</v>
      </c>
      <c r="B31" s="149">
        <v>43910</v>
      </c>
    </row>
    <row r="32" spans="1:3" x14ac:dyDescent="0.25">
      <c r="A32" t="s">
        <v>701</v>
      </c>
      <c r="B32" s="149">
        <v>44001</v>
      </c>
    </row>
    <row r="33" spans="1:3" x14ac:dyDescent="0.25">
      <c r="A33" t="s">
        <v>702</v>
      </c>
      <c r="B33" s="149">
        <v>44092</v>
      </c>
    </row>
    <row r="34" spans="1:3" x14ac:dyDescent="0.25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L9" s="179" t="s">
        <v>0</v>
      </c>
      <c r="M9" s="179"/>
      <c r="N9" s="1"/>
      <c r="O9" s="2" t="s">
        <v>1</v>
      </c>
      <c r="P9" s="3">
        <v>43084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25">
      <c r="B11" s="4" t="s">
        <v>2</v>
      </c>
      <c r="C11" s="5"/>
      <c r="D11" s="5"/>
      <c r="E11" s="5"/>
      <c r="F11" s="180" t="s">
        <v>3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25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25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25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25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25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25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25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25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25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25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25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25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25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25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25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25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25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25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25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25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25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25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25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25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25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25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25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25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25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25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25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25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25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25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25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25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25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25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25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25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25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25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25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25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25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25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25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25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25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25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25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25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25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25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25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25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25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25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25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25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25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25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25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25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25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25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25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25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25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25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25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25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25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25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25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25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25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25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25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25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25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25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25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25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25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25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25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25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25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25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25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25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25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25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25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25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25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25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25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25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25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25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25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25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25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25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25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25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25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25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25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25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25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25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25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25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25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25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25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25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25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25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25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25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25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25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25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25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25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25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25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25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25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25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25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25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25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25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25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25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25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25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25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25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25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25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25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25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25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25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25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25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25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25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25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25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25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25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25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25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25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25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25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25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25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25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25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25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25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25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25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25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25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25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25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25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25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25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25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25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25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25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25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25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25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25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25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25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25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25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25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25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25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25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25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25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25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25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25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25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25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25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25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25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25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25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25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25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25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25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25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25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25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25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25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25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25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25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25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25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.75" thickBot="1" x14ac:dyDescent="0.3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25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.75" thickBot="1" x14ac:dyDescent="0.3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25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25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25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25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25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25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25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25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25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25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25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25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25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25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25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25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25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25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25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25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25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25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25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25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25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25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25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25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25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25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25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25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25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25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25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25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25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25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25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ht="49.5" customHeight="1" x14ac:dyDescent="0.25"/>
    <row r="9" spans="2:16" ht="15" customHeight="1" x14ac:dyDescent="0.25">
      <c r="L9" s="179" t="s">
        <v>0</v>
      </c>
      <c r="M9" s="179"/>
      <c r="O9" s="2" t="s">
        <v>1</v>
      </c>
      <c r="P9" s="3">
        <v>42720</v>
      </c>
    </row>
    <row r="10" spans="2:16" ht="3.75" customHeight="1" x14ac:dyDescent="0.25">
      <c r="O10" s="2"/>
      <c r="P10" s="3"/>
    </row>
    <row r="11" spans="2:16" ht="34.5" customHeight="1" x14ac:dyDescent="0.25">
      <c r="B11" s="4" t="s">
        <v>2</v>
      </c>
      <c r="C11" s="5"/>
      <c r="D11" s="5"/>
      <c r="E11" s="180" t="s">
        <v>672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6"/>
      <c r="P11" s="103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x14ac:dyDescent="0.25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x14ac:dyDescent="0.25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x14ac:dyDescent="0.25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x14ac:dyDescent="0.25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x14ac:dyDescent="0.25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x14ac:dyDescent="0.25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x14ac:dyDescent="0.25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x14ac:dyDescent="0.25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x14ac:dyDescent="0.25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x14ac:dyDescent="0.25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x14ac:dyDescent="0.25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x14ac:dyDescent="0.25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x14ac:dyDescent="0.25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x14ac:dyDescent="0.25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x14ac:dyDescent="0.25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x14ac:dyDescent="0.25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x14ac:dyDescent="0.25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x14ac:dyDescent="0.25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x14ac:dyDescent="0.25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x14ac:dyDescent="0.25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x14ac:dyDescent="0.25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x14ac:dyDescent="0.25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x14ac:dyDescent="0.25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x14ac:dyDescent="0.25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x14ac:dyDescent="0.25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x14ac:dyDescent="0.25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x14ac:dyDescent="0.25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x14ac:dyDescent="0.25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x14ac:dyDescent="0.25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x14ac:dyDescent="0.25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x14ac:dyDescent="0.25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x14ac:dyDescent="0.25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x14ac:dyDescent="0.25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x14ac:dyDescent="0.25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x14ac:dyDescent="0.25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x14ac:dyDescent="0.25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x14ac:dyDescent="0.25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x14ac:dyDescent="0.25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x14ac:dyDescent="0.25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x14ac:dyDescent="0.25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x14ac:dyDescent="0.25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x14ac:dyDescent="0.25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x14ac:dyDescent="0.25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x14ac:dyDescent="0.25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x14ac:dyDescent="0.25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x14ac:dyDescent="0.25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x14ac:dyDescent="0.25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x14ac:dyDescent="0.25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x14ac:dyDescent="0.25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x14ac:dyDescent="0.25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x14ac:dyDescent="0.25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x14ac:dyDescent="0.25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x14ac:dyDescent="0.25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x14ac:dyDescent="0.25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x14ac:dyDescent="0.25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x14ac:dyDescent="0.25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x14ac:dyDescent="0.25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x14ac:dyDescent="0.25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x14ac:dyDescent="0.25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x14ac:dyDescent="0.25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x14ac:dyDescent="0.25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x14ac:dyDescent="0.25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x14ac:dyDescent="0.25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x14ac:dyDescent="0.25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x14ac:dyDescent="0.25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x14ac:dyDescent="0.25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x14ac:dyDescent="0.25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x14ac:dyDescent="0.25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x14ac:dyDescent="0.25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x14ac:dyDescent="0.25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x14ac:dyDescent="0.25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x14ac:dyDescent="0.25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x14ac:dyDescent="0.25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x14ac:dyDescent="0.25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x14ac:dyDescent="0.25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x14ac:dyDescent="0.25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x14ac:dyDescent="0.25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x14ac:dyDescent="0.25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x14ac:dyDescent="0.25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x14ac:dyDescent="0.25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x14ac:dyDescent="0.25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x14ac:dyDescent="0.25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x14ac:dyDescent="0.25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x14ac:dyDescent="0.25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x14ac:dyDescent="0.25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x14ac:dyDescent="0.25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x14ac:dyDescent="0.25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x14ac:dyDescent="0.25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x14ac:dyDescent="0.25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x14ac:dyDescent="0.25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x14ac:dyDescent="0.25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x14ac:dyDescent="0.25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x14ac:dyDescent="0.25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x14ac:dyDescent="0.25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x14ac:dyDescent="0.25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x14ac:dyDescent="0.25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x14ac:dyDescent="0.25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x14ac:dyDescent="0.25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x14ac:dyDescent="0.25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x14ac:dyDescent="0.25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x14ac:dyDescent="0.25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x14ac:dyDescent="0.25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x14ac:dyDescent="0.25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x14ac:dyDescent="0.25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x14ac:dyDescent="0.25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x14ac:dyDescent="0.25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x14ac:dyDescent="0.25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x14ac:dyDescent="0.25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x14ac:dyDescent="0.25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x14ac:dyDescent="0.25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x14ac:dyDescent="0.25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x14ac:dyDescent="0.25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x14ac:dyDescent="0.25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x14ac:dyDescent="0.25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x14ac:dyDescent="0.25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x14ac:dyDescent="0.25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x14ac:dyDescent="0.25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x14ac:dyDescent="0.25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x14ac:dyDescent="0.25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x14ac:dyDescent="0.25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x14ac:dyDescent="0.25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x14ac:dyDescent="0.25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x14ac:dyDescent="0.25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x14ac:dyDescent="0.25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x14ac:dyDescent="0.25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x14ac:dyDescent="0.25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x14ac:dyDescent="0.25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x14ac:dyDescent="0.25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x14ac:dyDescent="0.25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x14ac:dyDescent="0.25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x14ac:dyDescent="0.25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x14ac:dyDescent="0.25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x14ac:dyDescent="0.25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x14ac:dyDescent="0.25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x14ac:dyDescent="0.25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x14ac:dyDescent="0.25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x14ac:dyDescent="0.25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x14ac:dyDescent="0.25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x14ac:dyDescent="0.25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x14ac:dyDescent="0.25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x14ac:dyDescent="0.25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x14ac:dyDescent="0.25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x14ac:dyDescent="0.25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x14ac:dyDescent="0.25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x14ac:dyDescent="0.25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x14ac:dyDescent="0.25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x14ac:dyDescent="0.25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x14ac:dyDescent="0.25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x14ac:dyDescent="0.25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x14ac:dyDescent="0.25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x14ac:dyDescent="0.25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x14ac:dyDescent="0.25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x14ac:dyDescent="0.25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x14ac:dyDescent="0.25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x14ac:dyDescent="0.25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x14ac:dyDescent="0.25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x14ac:dyDescent="0.25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x14ac:dyDescent="0.25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x14ac:dyDescent="0.25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x14ac:dyDescent="0.25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x14ac:dyDescent="0.25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x14ac:dyDescent="0.25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x14ac:dyDescent="0.25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x14ac:dyDescent="0.25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x14ac:dyDescent="0.25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x14ac:dyDescent="0.25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x14ac:dyDescent="0.25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x14ac:dyDescent="0.25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x14ac:dyDescent="0.25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x14ac:dyDescent="0.25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x14ac:dyDescent="0.25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ht="15.75" thickBot="1" x14ac:dyDescent="0.3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x14ac:dyDescent="0.25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ht="15.75" thickBot="1" x14ac:dyDescent="0.3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x14ac:dyDescent="0.25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x14ac:dyDescent="0.25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x14ac:dyDescent="0.25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x14ac:dyDescent="0.25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x14ac:dyDescent="0.25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x14ac:dyDescent="0.25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x14ac:dyDescent="0.25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x14ac:dyDescent="0.25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x14ac:dyDescent="0.25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x14ac:dyDescent="0.25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x14ac:dyDescent="0.25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x14ac:dyDescent="0.25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x14ac:dyDescent="0.25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x14ac:dyDescent="0.25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x14ac:dyDescent="0.25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x14ac:dyDescent="0.25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x14ac:dyDescent="0.25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x14ac:dyDescent="0.25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x14ac:dyDescent="0.25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x14ac:dyDescent="0.25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x14ac:dyDescent="0.25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x14ac:dyDescent="0.25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x14ac:dyDescent="0.25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x14ac:dyDescent="0.25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x14ac:dyDescent="0.25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x14ac:dyDescent="0.25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x14ac:dyDescent="0.25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x14ac:dyDescent="0.25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x14ac:dyDescent="0.25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x14ac:dyDescent="0.25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x14ac:dyDescent="0.25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x14ac:dyDescent="0.25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x14ac:dyDescent="0.25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x14ac:dyDescent="0.25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x14ac:dyDescent="0.25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x14ac:dyDescent="0.25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x14ac:dyDescent="0.25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x14ac:dyDescent="0.25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x14ac:dyDescent="0.25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x14ac:dyDescent="0.25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x14ac:dyDescent="0.25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x14ac:dyDescent="0.25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x14ac:dyDescent="0.25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x14ac:dyDescent="0.25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x14ac:dyDescent="0.25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x14ac:dyDescent="0.25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x14ac:dyDescent="0.25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x14ac:dyDescent="0.25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x14ac:dyDescent="0.25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2:14" x14ac:dyDescent="0.25"/>
    <row r="2" spans="2:14" x14ac:dyDescent="0.25"/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ht="31.5" customHeight="1" x14ac:dyDescent="0.25"/>
    <row r="9" spans="2:14" ht="15" customHeight="1" x14ac:dyDescent="0.25">
      <c r="J9" s="179" t="s">
        <v>0</v>
      </c>
      <c r="K9" s="179"/>
      <c r="M9" s="83" t="s">
        <v>1</v>
      </c>
      <c r="N9" s="84">
        <v>42356</v>
      </c>
    </row>
    <row r="10" spans="2:14" ht="3.75" customHeight="1" x14ac:dyDescent="0.25">
      <c r="G10" s="85"/>
      <c r="M10" s="83"/>
      <c r="N10" s="84"/>
    </row>
    <row r="11" spans="2:14" ht="34.5" customHeight="1" x14ac:dyDescent="0.25">
      <c r="B11" s="4" t="s">
        <v>2</v>
      </c>
      <c r="C11" s="5"/>
      <c r="D11" s="5"/>
      <c r="E11" s="180" t="s">
        <v>641</v>
      </c>
      <c r="F11" s="180"/>
      <c r="G11" s="180"/>
      <c r="H11" s="180"/>
      <c r="I11" s="180"/>
      <c r="J11" s="180"/>
      <c r="K11" s="180"/>
      <c r="L11" s="180"/>
      <c r="M11" s="86"/>
      <c r="N11" s="87"/>
    </row>
    <row r="12" spans="2:14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x14ac:dyDescent="0.25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x14ac:dyDescent="0.25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x14ac:dyDescent="0.25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x14ac:dyDescent="0.25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x14ac:dyDescent="0.25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x14ac:dyDescent="0.25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x14ac:dyDescent="0.25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x14ac:dyDescent="0.25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x14ac:dyDescent="0.25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x14ac:dyDescent="0.25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x14ac:dyDescent="0.25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x14ac:dyDescent="0.25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x14ac:dyDescent="0.25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x14ac:dyDescent="0.25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x14ac:dyDescent="0.25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x14ac:dyDescent="0.25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x14ac:dyDescent="0.25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x14ac:dyDescent="0.25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x14ac:dyDescent="0.25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x14ac:dyDescent="0.25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x14ac:dyDescent="0.25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x14ac:dyDescent="0.25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x14ac:dyDescent="0.25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x14ac:dyDescent="0.25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x14ac:dyDescent="0.25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x14ac:dyDescent="0.25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x14ac:dyDescent="0.25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x14ac:dyDescent="0.25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x14ac:dyDescent="0.25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x14ac:dyDescent="0.25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x14ac:dyDescent="0.25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x14ac:dyDescent="0.25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x14ac:dyDescent="0.25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x14ac:dyDescent="0.25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x14ac:dyDescent="0.25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x14ac:dyDescent="0.25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x14ac:dyDescent="0.25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x14ac:dyDescent="0.25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x14ac:dyDescent="0.25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x14ac:dyDescent="0.25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x14ac:dyDescent="0.25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x14ac:dyDescent="0.25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x14ac:dyDescent="0.25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x14ac:dyDescent="0.25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x14ac:dyDescent="0.25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x14ac:dyDescent="0.25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x14ac:dyDescent="0.25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x14ac:dyDescent="0.25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x14ac:dyDescent="0.25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x14ac:dyDescent="0.25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x14ac:dyDescent="0.25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x14ac:dyDescent="0.25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x14ac:dyDescent="0.25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x14ac:dyDescent="0.25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x14ac:dyDescent="0.25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x14ac:dyDescent="0.25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x14ac:dyDescent="0.25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x14ac:dyDescent="0.25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x14ac:dyDescent="0.25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x14ac:dyDescent="0.25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x14ac:dyDescent="0.25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x14ac:dyDescent="0.25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x14ac:dyDescent="0.25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x14ac:dyDescent="0.25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x14ac:dyDescent="0.25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x14ac:dyDescent="0.25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x14ac:dyDescent="0.25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x14ac:dyDescent="0.25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x14ac:dyDescent="0.25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x14ac:dyDescent="0.25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x14ac:dyDescent="0.25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x14ac:dyDescent="0.25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x14ac:dyDescent="0.25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x14ac:dyDescent="0.25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x14ac:dyDescent="0.25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x14ac:dyDescent="0.25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x14ac:dyDescent="0.25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x14ac:dyDescent="0.25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x14ac:dyDescent="0.25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x14ac:dyDescent="0.25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x14ac:dyDescent="0.25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x14ac:dyDescent="0.25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x14ac:dyDescent="0.25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x14ac:dyDescent="0.25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x14ac:dyDescent="0.25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x14ac:dyDescent="0.25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x14ac:dyDescent="0.25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x14ac:dyDescent="0.25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x14ac:dyDescent="0.25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x14ac:dyDescent="0.25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x14ac:dyDescent="0.25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x14ac:dyDescent="0.25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x14ac:dyDescent="0.25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x14ac:dyDescent="0.25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x14ac:dyDescent="0.25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x14ac:dyDescent="0.25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x14ac:dyDescent="0.25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x14ac:dyDescent="0.25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x14ac:dyDescent="0.25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x14ac:dyDescent="0.25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x14ac:dyDescent="0.25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x14ac:dyDescent="0.25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x14ac:dyDescent="0.25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x14ac:dyDescent="0.25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x14ac:dyDescent="0.25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x14ac:dyDescent="0.25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x14ac:dyDescent="0.25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x14ac:dyDescent="0.25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x14ac:dyDescent="0.25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x14ac:dyDescent="0.25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x14ac:dyDescent="0.25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x14ac:dyDescent="0.25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x14ac:dyDescent="0.25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x14ac:dyDescent="0.25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x14ac:dyDescent="0.25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x14ac:dyDescent="0.25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x14ac:dyDescent="0.25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x14ac:dyDescent="0.25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x14ac:dyDescent="0.25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x14ac:dyDescent="0.25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x14ac:dyDescent="0.25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x14ac:dyDescent="0.25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x14ac:dyDescent="0.25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x14ac:dyDescent="0.25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x14ac:dyDescent="0.25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x14ac:dyDescent="0.25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x14ac:dyDescent="0.25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x14ac:dyDescent="0.25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x14ac:dyDescent="0.25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x14ac:dyDescent="0.25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x14ac:dyDescent="0.25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x14ac:dyDescent="0.25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x14ac:dyDescent="0.25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x14ac:dyDescent="0.25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x14ac:dyDescent="0.25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x14ac:dyDescent="0.25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x14ac:dyDescent="0.25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x14ac:dyDescent="0.25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x14ac:dyDescent="0.25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x14ac:dyDescent="0.25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x14ac:dyDescent="0.25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x14ac:dyDescent="0.25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x14ac:dyDescent="0.25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x14ac:dyDescent="0.25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x14ac:dyDescent="0.25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x14ac:dyDescent="0.25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x14ac:dyDescent="0.25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x14ac:dyDescent="0.25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x14ac:dyDescent="0.25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x14ac:dyDescent="0.25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x14ac:dyDescent="0.25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x14ac:dyDescent="0.25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x14ac:dyDescent="0.25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x14ac:dyDescent="0.25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x14ac:dyDescent="0.25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x14ac:dyDescent="0.25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x14ac:dyDescent="0.25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x14ac:dyDescent="0.25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x14ac:dyDescent="0.25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x14ac:dyDescent="0.25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x14ac:dyDescent="0.25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x14ac:dyDescent="0.25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x14ac:dyDescent="0.25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x14ac:dyDescent="0.25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x14ac:dyDescent="0.25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x14ac:dyDescent="0.25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x14ac:dyDescent="0.25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x14ac:dyDescent="0.25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x14ac:dyDescent="0.25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x14ac:dyDescent="0.25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x14ac:dyDescent="0.25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x14ac:dyDescent="0.25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x14ac:dyDescent="0.25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x14ac:dyDescent="0.25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x14ac:dyDescent="0.25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x14ac:dyDescent="0.25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x14ac:dyDescent="0.25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x14ac:dyDescent="0.25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x14ac:dyDescent="0.25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x14ac:dyDescent="0.25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x14ac:dyDescent="0.25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x14ac:dyDescent="0.25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x14ac:dyDescent="0.25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x14ac:dyDescent="0.25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x14ac:dyDescent="0.25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x14ac:dyDescent="0.25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x14ac:dyDescent="0.25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x14ac:dyDescent="0.25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x14ac:dyDescent="0.25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x14ac:dyDescent="0.25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x14ac:dyDescent="0.25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x14ac:dyDescent="0.25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x14ac:dyDescent="0.25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x14ac:dyDescent="0.25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x14ac:dyDescent="0.25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x14ac:dyDescent="0.25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x14ac:dyDescent="0.25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x14ac:dyDescent="0.25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x14ac:dyDescent="0.25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x14ac:dyDescent="0.25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x14ac:dyDescent="0.25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x14ac:dyDescent="0.25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x14ac:dyDescent="0.25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234" activePane="bottomRight" state="frozen"/>
      <selection pane="topRight" activeCell="B1" sqref="B1"/>
      <selection pane="bottomLeft" activeCell="A13" sqref="A13"/>
      <selection pane="bottomRight" activeCell="T10" sqref="T10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10.570312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45407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939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/>
      <c r="G16" s="16"/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</v>
      </c>
      <c r="S16" s="152">
        <f t="shared" si="2"/>
        <v>0</v>
      </c>
      <c r="T16" s="18">
        <f t="shared" si="3"/>
        <v>0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3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0.6</v>
      </c>
      <c r="S28" s="152">
        <f t="shared" si="2"/>
        <v>0.6</v>
      </c>
      <c r="T28" s="18">
        <f t="shared" si="3"/>
        <v>0.6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0</v>
      </c>
      <c r="S29" s="152">
        <f t="shared" si="2"/>
        <v>0</v>
      </c>
      <c r="T29" s="18">
        <f t="shared" si="3"/>
        <v>0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/>
      <c r="G30" s="16"/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3"/>
        <v>0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/>
      <c r="G37" s="16"/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</v>
      </c>
      <c r="S37" s="152">
        <f t="shared" si="2"/>
        <v>0</v>
      </c>
      <c r="T37" s="18">
        <f t="shared" si="3"/>
        <v>0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1.45</v>
      </c>
      <c r="S39" s="152">
        <f t="shared" si="2"/>
        <v>1.45</v>
      </c>
      <c r="T39" s="18">
        <f t="shared" si="3"/>
        <v>1.45</v>
      </c>
    </row>
    <row r="40" spans="1:21" x14ac:dyDescent="0.25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25">
      <c r="B41" s="117" t="s">
        <v>830</v>
      </c>
      <c r="C41" s="136" t="s">
        <v>831</v>
      </c>
      <c r="D41" s="14" t="s">
        <v>15</v>
      </c>
      <c r="E41" s="14" t="s">
        <v>200</v>
      </c>
      <c r="F41" s="15">
        <v>45407</v>
      </c>
      <c r="G41" s="16">
        <v>2.7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2.7</v>
      </c>
      <c r="S41" s="152">
        <f t="shared" si="2"/>
        <v>2.7</v>
      </c>
      <c r="T41" s="18">
        <f t="shared" si="3"/>
        <v>2.7</v>
      </c>
    </row>
    <row r="42" spans="1:21" x14ac:dyDescent="0.25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25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>
        <v>45407</v>
      </c>
      <c r="G43" s="16">
        <v>1.4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1.4</v>
      </c>
      <c r="S43" s="152">
        <f t="shared" si="2"/>
        <v>1.4</v>
      </c>
      <c r="T43" s="18">
        <f t="shared" si="3"/>
        <v>1.4</v>
      </c>
      <c r="U43" s="36"/>
    </row>
    <row r="44" spans="1:21" x14ac:dyDescent="0.25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25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25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25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/>
      <c r="G47" s="16"/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3"/>
        <v>0</v>
      </c>
      <c r="U47" s="36"/>
    </row>
    <row r="48" spans="1:21" x14ac:dyDescent="0.25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25">
      <c r="B49" s="117" t="s">
        <v>900</v>
      </c>
      <c r="C49" s="136" t="s">
        <v>901</v>
      </c>
      <c r="D49" s="14" t="s">
        <v>15</v>
      </c>
      <c r="E49" s="14" t="s">
        <v>21</v>
      </c>
      <c r="F49" s="15"/>
      <c r="G49" s="16"/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0</v>
      </c>
      <c r="S49" s="152">
        <f t="shared" si="2"/>
        <v>0</v>
      </c>
      <c r="T49" s="18">
        <f t="shared" si="3"/>
        <v>0</v>
      </c>
    </row>
    <row r="50" spans="2:20" x14ac:dyDescent="0.25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>
        <v>45402</v>
      </c>
      <c r="I50" s="16">
        <v>0.56000000000000005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0.95000000000000007</v>
      </c>
      <c r="S50" s="152">
        <f t="shared" si="2"/>
        <v>0.95000000000000007</v>
      </c>
      <c r="T50" s="18">
        <f t="shared" si="3"/>
        <v>0.95000000000000007</v>
      </c>
    </row>
    <row r="51" spans="2:20" x14ac:dyDescent="0.25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25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25">
      <c r="B53" s="117" t="s">
        <v>90</v>
      </c>
      <c r="C53" s="136" t="s">
        <v>91</v>
      </c>
      <c r="D53" s="14" t="s">
        <v>15</v>
      </c>
      <c r="E53" s="14" t="s">
        <v>16</v>
      </c>
      <c r="F53" s="15"/>
      <c r="G53" s="16"/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</v>
      </c>
      <c r="S53" s="152">
        <f t="shared" si="2"/>
        <v>0</v>
      </c>
      <c r="T53" s="18">
        <f t="shared" si="3"/>
        <v>0</v>
      </c>
    </row>
    <row r="54" spans="2:20" x14ac:dyDescent="0.25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25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25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25">
      <c r="B57" s="117" t="s">
        <v>98</v>
      </c>
      <c r="C57" s="136" t="s">
        <v>99</v>
      </c>
      <c r="D57" s="14" t="s">
        <v>15</v>
      </c>
      <c r="E57" s="14" t="s">
        <v>16</v>
      </c>
      <c r="F57" s="15"/>
      <c r="G57" s="16"/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3"/>
        <v>0</v>
      </c>
    </row>
    <row r="58" spans="2:20" x14ac:dyDescent="0.25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25">
      <c r="B59" s="117" t="s">
        <v>100</v>
      </c>
      <c r="C59" s="136" t="s">
        <v>101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3"/>
        <v>0</v>
      </c>
    </row>
    <row r="60" spans="2:20" x14ac:dyDescent="0.25">
      <c r="B60" s="117" t="s">
        <v>777</v>
      </c>
      <c r="C60" s="136" t="s">
        <v>778</v>
      </c>
      <c r="D60" s="14" t="s">
        <v>15</v>
      </c>
      <c r="E60" s="14" t="s">
        <v>16</v>
      </c>
      <c r="F60" s="15"/>
      <c r="G60" s="16"/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0</v>
      </c>
      <c r="T60" s="18">
        <f t="shared" si="3"/>
        <v>0</v>
      </c>
    </row>
    <row r="61" spans="2:20" x14ac:dyDescent="0.25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25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25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25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25">
      <c r="B65" s="117" t="s">
        <v>832</v>
      </c>
      <c r="C65" s="136" t="s">
        <v>833</v>
      </c>
      <c r="D65" s="14" t="s">
        <v>15</v>
      </c>
      <c r="E65" s="14" t="s">
        <v>200</v>
      </c>
      <c r="F65" s="15">
        <v>45406</v>
      </c>
      <c r="G65" s="16">
        <v>7.5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7.5</v>
      </c>
      <c r="S65" s="152">
        <f t="shared" si="2"/>
        <v>7.5</v>
      </c>
      <c r="T65" s="18">
        <f t="shared" si="3"/>
        <v>7.5</v>
      </c>
    </row>
    <row r="66" spans="2:20" x14ac:dyDescent="0.25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25">
      <c r="B67" s="117" t="s">
        <v>120</v>
      </c>
      <c r="C67" s="136" t="s">
        <v>121</v>
      </c>
      <c r="D67" s="14" t="s">
        <v>24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</v>
      </c>
      <c r="T67" s="18">
        <f t="shared" si="3"/>
        <v>0</v>
      </c>
    </row>
    <row r="68" spans="2:20" x14ac:dyDescent="0.25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25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25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25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25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25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25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25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25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25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25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25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25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25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25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25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25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25">
      <c r="B85" s="158" t="s">
        <v>172</v>
      </c>
      <c r="C85" s="159" t="s">
        <v>173</v>
      </c>
      <c r="D85" s="45" t="s">
        <v>24</v>
      </c>
      <c r="E85" s="45" t="s">
        <v>16</v>
      </c>
      <c r="F85" s="15"/>
      <c r="G85" s="16"/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0</v>
      </c>
      <c r="S85" s="152">
        <f t="shared" si="5"/>
        <v>0</v>
      </c>
      <c r="T85" s="49">
        <f t="shared" si="7"/>
        <v>0</v>
      </c>
    </row>
    <row r="86" spans="2:20" x14ac:dyDescent="0.25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25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25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25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25">
      <c r="B90" s="117" t="s">
        <v>178</v>
      </c>
      <c r="C90" s="136" t="s">
        <v>179</v>
      </c>
      <c r="D90" s="14" t="s">
        <v>15</v>
      </c>
      <c r="E90" s="14" t="s">
        <v>16</v>
      </c>
      <c r="F90" s="15"/>
      <c r="G90" s="16"/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</v>
      </c>
      <c r="S90" s="152">
        <f t="shared" si="5"/>
        <v>0</v>
      </c>
      <c r="T90" s="18">
        <f t="shared" si="7"/>
        <v>0</v>
      </c>
    </row>
    <row r="91" spans="2:20" x14ac:dyDescent="0.25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25">
      <c r="B92" s="117" t="s">
        <v>938</v>
      </c>
      <c r="C92" s="136" t="s">
        <v>181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0</v>
      </c>
      <c r="S92" s="152">
        <f t="shared" si="5"/>
        <v>0</v>
      </c>
      <c r="T92" s="18">
        <f>G92+I92+K92+M92+O92</f>
        <v>0</v>
      </c>
    </row>
    <row r="93" spans="2:20" x14ac:dyDescent="0.25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25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25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25">
      <c r="B96" s="117" t="s">
        <v>913</v>
      </c>
      <c r="C96" s="136" t="s">
        <v>914</v>
      </c>
      <c r="D96" s="14" t="s">
        <v>755</v>
      </c>
      <c r="E96" s="14" t="s">
        <v>475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0</v>
      </c>
      <c r="S96" s="152">
        <f t="shared" si="5"/>
        <v>0</v>
      </c>
      <c r="T96" s="18">
        <f t="shared" si="7"/>
        <v>0</v>
      </c>
    </row>
    <row r="97" spans="2:20" x14ac:dyDescent="0.25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</v>
      </c>
      <c r="S98" s="152">
        <f t="shared" si="5"/>
        <v>0</v>
      </c>
      <c r="T98" s="18">
        <f t="shared" si="7"/>
        <v>0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/>
      <c r="G99" s="16"/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</v>
      </c>
      <c r="S99" s="152">
        <f t="shared" si="5"/>
        <v>0</v>
      </c>
      <c r="T99" s="18">
        <f t="shared" si="7"/>
        <v>0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25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25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25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25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25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25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25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25">
      <c r="B108" s="117" t="s">
        <v>211</v>
      </c>
      <c r="C108" s="136" t="s">
        <v>212</v>
      </c>
      <c r="D108" s="14" t="s">
        <v>24</v>
      </c>
      <c r="E108" s="14" t="s">
        <v>16</v>
      </c>
      <c r="F108" s="15"/>
      <c r="G108" s="16"/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0</v>
      </c>
      <c r="S108" s="152">
        <f t="shared" si="5"/>
        <v>0</v>
      </c>
      <c r="T108" s="18">
        <f t="shared" si="7"/>
        <v>0</v>
      </c>
    </row>
    <row r="109" spans="2:20" x14ac:dyDescent="0.25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/>
      <c r="G113" s="16"/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0</v>
      </c>
      <c r="S113" s="152">
        <f t="shared" si="5"/>
        <v>0</v>
      </c>
      <c r="T113" s="18">
        <f t="shared" si="7"/>
        <v>0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/>
      <c r="G118" s="16"/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0</v>
      </c>
      <c r="S118" s="152">
        <f t="shared" si="5"/>
        <v>0</v>
      </c>
      <c r="T118" s="18">
        <f t="shared" si="7"/>
        <v>0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25">
      <c r="B121" s="117" t="s">
        <v>719</v>
      </c>
      <c r="C121" s="136" t="s">
        <v>950</v>
      </c>
      <c r="D121" s="14" t="s">
        <v>941</v>
      </c>
      <c r="E121" s="14" t="s">
        <v>16</v>
      </c>
      <c r="F121" s="15">
        <v>45404</v>
      </c>
      <c r="G121" s="16">
        <v>2.4430000000000001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2.4430000000000001</v>
      </c>
      <c r="S121" s="152">
        <f t="shared" ref="S121" si="18">IF(F121&lt;=Exp24Q3,G121,0)+IF(H121&lt;=Exp24Q3,I121,0)+IF(J121&lt;=Exp24Q3,K121,0)+IF(L121&lt;=Exp24Q3,M121,0)+IF(N121&lt;=Exp24Q3,O121,0)</f>
        <v>2.4430000000000001</v>
      </c>
      <c r="T121" s="18">
        <f t="shared" ref="T121" si="19">G121+I121+K121+M121+O121</f>
        <v>2.4430000000000001</v>
      </c>
    </row>
    <row r="122" spans="2:20" x14ac:dyDescent="0.25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25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25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25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25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25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25">
      <c r="B128" s="117" t="s">
        <v>233</v>
      </c>
      <c r="C128" s="136" t="s">
        <v>234</v>
      </c>
      <c r="D128" s="14" t="s">
        <v>15</v>
      </c>
      <c r="E128" s="14" t="s">
        <v>16</v>
      </c>
      <c r="F128" s="15"/>
      <c r="G128" s="16"/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</v>
      </c>
      <c r="S128" s="152">
        <f t="shared" si="5"/>
        <v>0</v>
      </c>
      <c r="T128" s="18">
        <f t="shared" si="7"/>
        <v>0</v>
      </c>
    </row>
    <row r="129" spans="2:20" x14ac:dyDescent="0.25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25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25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25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25">
      <c r="B133" s="117" t="s">
        <v>825</v>
      </c>
      <c r="C133" s="136" t="s">
        <v>824</v>
      </c>
      <c r="D133" s="14" t="s">
        <v>15</v>
      </c>
      <c r="E133" s="14" t="s">
        <v>200</v>
      </c>
      <c r="F133" s="15">
        <v>45405</v>
      </c>
      <c r="G133" s="16">
        <v>4.4000000000000004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4.4000000000000004</v>
      </c>
      <c r="S133" s="152">
        <f t="shared" si="5"/>
        <v>4.4000000000000004</v>
      </c>
      <c r="T133" s="18">
        <f t="shared" si="7"/>
        <v>4.4000000000000004</v>
      </c>
    </row>
    <row r="134" spans="2:20" x14ac:dyDescent="0.25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25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25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25">
      <c r="B137" s="117" t="s">
        <v>252</v>
      </c>
      <c r="C137" s="136" t="s">
        <v>253</v>
      </c>
      <c r="D137" s="14" t="s">
        <v>15</v>
      </c>
      <c r="E137" s="14" t="s">
        <v>56</v>
      </c>
      <c r="F137" s="15"/>
      <c r="G137" s="16"/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0</v>
      </c>
      <c r="S137" s="152">
        <f t="shared" si="5"/>
        <v>0</v>
      </c>
      <c r="T137" s="18">
        <f t="shared" si="7"/>
        <v>0</v>
      </c>
    </row>
    <row r="138" spans="2:20" x14ac:dyDescent="0.25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25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25">
      <c r="B140" s="117" t="s">
        <v>256</v>
      </c>
      <c r="C140" s="136" t="s">
        <v>257</v>
      </c>
      <c r="D140" s="39" t="s">
        <v>15</v>
      </c>
      <c r="E140" s="39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0</v>
      </c>
      <c r="S140" s="152">
        <f t="shared" si="5"/>
        <v>0</v>
      </c>
      <c r="T140" s="18">
        <f t="shared" si="7"/>
        <v>0</v>
      </c>
    </row>
    <row r="141" spans="2:20" x14ac:dyDescent="0.25">
      <c r="B141" s="117" t="s">
        <v>258</v>
      </c>
      <c r="C141" s="136" t="s">
        <v>259</v>
      </c>
      <c r="D141" s="14" t="s">
        <v>15</v>
      </c>
      <c r="E141" s="14" t="s">
        <v>16</v>
      </c>
      <c r="F141" s="15">
        <v>45405</v>
      </c>
      <c r="G141" s="16">
        <v>1.85</v>
      </c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1.85</v>
      </c>
      <c r="S141" s="152">
        <f t="shared" si="5"/>
        <v>1.85</v>
      </c>
      <c r="T141" s="18">
        <f t="shared" si="7"/>
        <v>1.85</v>
      </c>
    </row>
    <row r="142" spans="2:20" x14ac:dyDescent="0.25">
      <c r="B142" s="117" t="s">
        <v>260</v>
      </c>
      <c r="C142" s="136" t="s">
        <v>261</v>
      </c>
      <c r="D142" s="14" t="s">
        <v>15</v>
      </c>
      <c r="E142" s="14" t="s">
        <v>200</v>
      </c>
      <c r="F142" s="15"/>
      <c r="G142" s="16"/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0</v>
      </c>
      <c r="S142" s="152">
        <f t="shared" si="5"/>
        <v>0</v>
      </c>
      <c r="T142" s="18">
        <f t="shared" si="7"/>
        <v>0</v>
      </c>
    </row>
    <row r="143" spans="2:20" x14ac:dyDescent="0.25">
      <c r="B143" s="117" t="s">
        <v>626</v>
      </c>
      <c r="C143" s="136" t="s">
        <v>627</v>
      </c>
      <c r="D143" s="14" t="s">
        <v>24</v>
      </c>
      <c r="E143" s="14" t="s">
        <v>16</v>
      </c>
      <c r="F143" s="15">
        <v>45335</v>
      </c>
      <c r="G143" s="16">
        <v>3.5</v>
      </c>
      <c r="H143" s="15"/>
      <c r="I143" s="16"/>
      <c r="J143" s="15"/>
      <c r="K143" s="16"/>
      <c r="L143" s="15"/>
      <c r="M143" s="63"/>
      <c r="N143" s="17"/>
      <c r="O143" s="16"/>
      <c r="P143" s="16"/>
      <c r="Q143" s="152">
        <f t="shared" si="6"/>
        <v>3.5</v>
      </c>
      <c r="R143" s="152">
        <f t="shared" si="4"/>
        <v>3.5</v>
      </c>
      <c r="S143" s="152">
        <f t="shared" si="5"/>
        <v>3.5</v>
      </c>
      <c r="T143" s="18">
        <f t="shared" si="7"/>
        <v>3.5</v>
      </c>
    </row>
    <row r="144" spans="2:20" x14ac:dyDescent="0.25">
      <c r="B144" s="117" t="s">
        <v>834</v>
      </c>
      <c r="C144" s="136" t="s">
        <v>835</v>
      </c>
      <c r="D144" s="45" t="s">
        <v>15</v>
      </c>
      <c r="E144" s="45" t="s">
        <v>16</v>
      </c>
      <c r="F144" s="15"/>
      <c r="G144" s="16"/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</v>
      </c>
      <c r="S144" s="152">
        <f t="shared" ref="S144:S207" si="25">IF(F144&lt;=Exp24Q3,G144,0)+IF(H144&lt;=Exp24Q3,I144,0)+IF(J144&lt;=Exp24Q3,K144,0)+IF(L144&lt;=Exp24Q3,M144,0)+IF(N144&lt;=Exp24Q3,O144,0)</f>
        <v>0</v>
      </c>
      <c r="T144" s="18">
        <f t="shared" si="7"/>
        <v>0</v>
      </c>
    </row>
    <row r="145" spans="2:20" x14ac:dyDescent="0.25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25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25">
      <c r="B147" s="117" t="s">
        <v>270</v>
      </c>
      <c r="C147" s="136" t="s">
        <v>271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</v>
      </c>
      <c r="S147" s="152">
        <f t="shared" si="25"/>
        <v>0</v>
      </c>
      <c r="T147" s="18">
        <f t="shared" si="7"/>
        <v>0</v>
      </c>
    </row>
    <row r="148" spans="2:20" x14ac:dyDescent="0.25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25">
      <c r="B149" s="117" t="s">
        <v>273</v>
      </c>
      <c r="C149" s="136" t="s">
        <v>274</v>
      </c>
      <c r="D149" s="14" t="s">
        <v>15</v>
      </c>
      <c r="E149" s="14" t="s">
        <v>16</v>
      </c>
      <c r="F149" s="15">
        <v>45406</v>
      </c>
      <c r="G149" s="16">
        <v>0.75600000000000001</v>
      </c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0.75600000000000001</v>
      </c>
      <c r="S149" s="152">
        <f t="shared" si="25"/>
        <v>0.75600000000000001</v>
      </c>
      <c r="T149" s="18">
        <f t="shared" si="7"/>
        <v>0.75600000000000001</v>
      </c>
    </row>
    <row r="150" spans="2:20" x14ac:dyDescent="0.25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25">
      <c r="B151" s="117" t="s">
        <v>836</v>
      </c>
      <c r="C151" s="136" t="s">
        <v>837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0</v>
      </c>
      <c r="S151" s="152">
        <f t="shared" si="25"/>
        <v>0</v>
      </c>
      <c r="T151" s="18">
        <f t="shared" ref="T151:T214" si="31">G151+I151+K151+M151+O151</f>
        <v>0</v>
      </c>
    </row>
    <row r="152" spans="2:20" x14ac:dyDescent="0.25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25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25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25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25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4.5</v>
      </c>
      <c r="S156" s="152">
        <f t="shared" si="25"/>
        <v>4.5</v>
      </c>
      <c r="T156" s="18">
        <f t="shared" si="31"/>
        <v>4.5</v>
      </c>
    </row>
    <row r="157" spans="2:20" x14ac:dyDescent="0.25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25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25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25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25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25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25">
      <c r="B163" s="117" t="s">
        <v>302</v>
      </c>
      <c r="C163" s="136" t="s">
        <v>303</v>
      </c>
      <c r="D163" s="14" t="s">
        <v>15</v>
      </c>
      <c r="E163" s="14" t="s">
        <v>761</v>
      </c>
      <c r="F163" s="15">
        <v>45407</v>
      </c>
      <c r="G163" s="16">
        <v>14.63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14.63</v>
      </c>
      <c r="S163" s="152">
        <f t="shared" si="25"/>
        <v>14.63</v>
      </c>
      <c r="T163" s="18">
        <f t="shared" si="31"/>
        <v>14.63</v>
      </c>
    </row>
    <row r="164" spans="2:20" x14ac:dyDescent="0.25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25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25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25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25">
      <c r="B168" s="117" t="s">
        <v>310</v>
      </c>
      <c r="C168" s="136" t="s">
        <v>311</v>
      </c>
      <c r="D168" s="14" t="s">
        <v>24</v>
      </c>
      <c r="E168" s="14" t="s">
        <v>16</v>
      </c>
      <c r="F168" s="15"/>
      <c r="G168" s="16"/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0</v>
      </c>
      <c r="S168" s="152">
        <f t="shared" si="25"/>
        <v>0</v>
      </c>
      <c r="T168" s="18">
        <f t="shared" si="31"/>
        <v>0</v>
      </c>
    </row>
    <row r="169" spans="2:20" x14ac:dyDescent="0.25">
      <c r="B169" s="117" t="s">
        <v>312</v>
      </c>
      <c r="C169" s="136" t="s">
        <v>313</v>
      </c>
      <c r="D169" s="14" t="s">
        <v>24</v>
      </c>
      <c r="E169" s="14" t="s">
        <v>16</v>
      </c>
      <c r="F169" s="15">
        <v>45405</v>
      </c>
      <c r="G169" s="16">
        <v>7.5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7.5</v>
      </c>
      <c r="S169" s="152">
        <f t="shared" si="25"/>
        <v>7.5</v>
      </c>
      <c r="T169" s="18">
        <f t="shared" si="31"/>
        <v>7.5</v>
      </c>
    </row>
    <row r="170" spans="2:20" x14ac:dyDescent="0.25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25">
      <c r="B171" s="117" t="s">
        <v>934</v>
      </c>
      <c r="C171" s="136" t="s">
        <v>917</v>
      </c>
      <c r="D171" s="39" t="s">
        <v>755</v>
      </c>
      <c r="E171" s="39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</v>
      </c>
      <c r="S171" s="152">
        <f t="shared" si="25"/>
        <v>0</v>
      </c>
      <c r="T171" s="18">
        <f t="shared" si="31"/>
        <v>0</v>
      </c>
    </row>
    <row r="172" spans="2:20" x14ac:dyDescent="0.25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45365</v>
      </c>
      <c r="G172" s="16">
        <v>0.77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0.77</v>
      </c>
      <c r="R172" s="152">
        <f t="shared" si="24"/>
        <v>0.77</v>
      </c>
      <c r="S172" s="152">
        <f t="shared" si="25"/>
        <v>0.77</v>
      </c>
      <c r="T172" s="18">
        <f t="shared" si="31"/>
        <v>0.77</v>
      </c>
    </row>
    <row r="173" spans="2:20" x14ac:dyDescent="0.25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25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25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25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25">
      <c r="B177" s="117" t="s">
        <v>885</v>
      </c>
      <c r="C177" s="136" t="s">
        <v>334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0</v>
      </c>
      <c r="S177" s="152">
        <f t="shared" si="25"/>
        <v>0</v>
      </c>
      <c r="T177" s="18">
        <f t="shared" si="31"/>
        <v>0</v>
      </c>
    </row>
    <row r="178" spans="2:20" x14ac:dyDescent="0.25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25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25">
      <c r="B180" s="117" t="s">
        <v>341</v>
      </c>
      <c r="C180" s="136" t="s">
        <v>342</v>
      </c>
      <c r="D180" s="14" t="s">
        <v>15</v>
      </c>
      <c r="E180" s="14" t="s">
        <v>21</v>
      </c>
      <c r="F180" s="15" t="s">
        <v>962</v>
      </c>
      <c r="G180" s="16">
        <v>3</v>
      </c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3</v>
      </c>
    </row>
    <row r="181" spans="2:20" x14ac:dyDescent="0.25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25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>
        <v>45404</v>
      </c>
      <c r="I182" s="16">
        <v>0.04</v>
      </c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7.0000000000000007E-2</v>
      </c>
      <c r="S182" s="152">
        <f t="shared" si="25"/>
        <v>7.0000000000000007E-2</v>
      </c>
      <c r="T182" s="18">
        <f t="shared" si="31"/>
        <v>7.0000000000000007E-2</v>
      </c>
    </row>
    <row r="183" spans="2:20" x14ac:dyDescent="0.25">
      <c r="B183" s="117" t="s">
        <v>756</v>
      </c>
      <c r="C183" s="136" t="s">
        <v>757</v>
      </c>
      <c r="D183" s="14" t="s">
        <v>15</v>
      </c>
      <c r="E183" s="14" t="s">
        <v>16</v>
      </c>
      <c r="F183" s="15"/>
      <c r="G183" s="16"/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</v>
      </c>
      <c r="S183" s="152">
        <f t="shared" si="25"/>
        <v>0</v>
      </c>
      <c r="T183" s="18">
        <f t="shared" si="31"/>
        <v>0</v>
      </c>
    </row>
    <row r="184" spans="2:20" x14ac:dyDescent="0.25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25">
      <c r="B185" s="117" t="s">
        <v>753</v>
      </c>
      <c r="C185" s="136" t="s">
        <v>754</v>
      </c>
      <c r="D185" s="14" t="s">
        <v>755</v>
      </c>
      <c r="E185" s="14" t="s">
        <v>475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0</v>
      </c>
      <c r="S185" s="152">
        <f t="shared" si="25"/>
        <v>0</v>
      </c>
      <c r="T185" s="18">
        <f t="shared" si="31"/>
        <v>0</v>
      </c>
    </row>
    <row r="186" spans="2:20" x14ac:dyDescent="0.25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25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25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25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25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25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25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25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25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25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25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25">
      <c r="B197" s="117" t="s">
        <v>758</v>
      </c>
      <c r="C197" s="136" t="s">
        <v>759</v>
      </c>
      <c r="D197" s="14" t="s">
        <v>15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</v>
      </c>
      <c r="S197" s="152">
        <f t="shared" si="25"/>
        <v>0</v>
      </c>
      <c r="T197" s="18">
        <f t="shared" si="31"/>
        <v>0</v>
      </c>
    </row>
    <row r="198" spans="2:20" x14ac:dyDescent="0.25">
      <c r="B198" s="117" t="s">
        <v>368</v>
      </c>
      <c r="C198" s="136" t="s">
        <v>369</v>
      </c>
      <c r="D198" s="14" t="s">
        <v>27</v>
      </c>
      <c r="E198" s="14" t="s">
        <v>16</v>
      </c>
      <c r="F198" s="15">
        <v>45406</v>
      </c>
      <c r="G198" s="16">
        <v>0.7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0.7</v>
      </c>
      <c r="S198" s="152">
        <f t="shared" si="25"/>
        <v>0.7</v>
      </c>
      <c r="T198" s="18">
        <f t="shared" si="31"/>
        <v>0.7</v>
      </c>
    </row>
    <row r="199" spans="2:20" x14ac:dyDescent="0.25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25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25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25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25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25">
      <c r="B204" s="117" t="s">
        <v>382</v>
      </c>
      <c r="C204" s="136" t="s">
        <v>381</v>
      </c>
      <c r="D204" s="45" t="s">
        <v>15</v>
      </c>
      <c r="E204" s="45" t="s">
        <v>16</v>
      </c>
      <c r="F204" s="15"/>
      <c r="G204" s="16"/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</v>
      </c>
      <c r="S204" s="152">
        <f t="shared" si="25"/>
        <v>0</v>
      </c>
      <c r="T204" s="18">
        <f t="shared" si="31"/>
        <v>0</v>
      </c>
    </row>
    <row r="205" spans="2:20" x14ac:dyDescent="0.25">
      <c r="B205" s="117" t="s">
        <v>382</v>
      </c>
      <c r="C205" s="136" t="s">
        <v>383</v>
      </c>
      <c r="D205" s="45" t="s">
        <v>15</v>
      </c>
      <c r="E205" s="14" t="s">
        <v>761</v>
      </c>
      <c r="F205" s="120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0</v>
      </c>
      <c r="S205" s="152">
        <f>IF(F206&lt;=Exp24Q3,G205,0)+IF(H205&lt;=Exp24Q3,I205,0)+IF(J205&lt;=Exp24Q3,K205,0)+IF(L205&lt;=Exp24Q3,M205,0)+IF(N205&lt;=Exp24Q3,O205,0)</f>
        <v>0</v>
      </c>
      <c r="T205" s="18">
        <f t="shared" si="31"/>
        <v>0</v>
      </c>
    </row>
    <row r="206" spans="2:20" x14ac:dyDescent="0.25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25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25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25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25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25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25">
      <c r="B212" s="117" t="s">
        <v>396</v>
      </c>
      <c r="C212" s="136" t="s">
        <v>397</v>
      </c>
      <c r="D212" s="14" t="s">
        <v>15</v>
      </c>
      <c r="E212" s="14" t="s">
        <v>16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0</v>
      </c>
      <c r="S212" s="152">
        <f t="shared" si="38"/>
        <v>0</v>
      </c>
      <c r="T212" s="18">
        <f t="shared" si="31"/>
        <v>0</v>
      </c>
    </row>
    <row r="213" spans="2:20" x14ac:dyDescent="0.25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25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25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25">
      <c r="B216" s="117" t="s">
        <v>404</v>
      </c>
      <c r="C216" s="136" t="s">
        <v>405</v>
      </c>
      <c r="D216" s="14" t="s">
        <v>15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0</v>
      </c>
      <c r="S216" s="152">
        <f t="shared" si="38"/>
        <v>0</v>
      </c>
      <c r="T216" s="18">
        <f t="shared" si="40"/>
        <v>0</v>
      </c>
    </row>
    <row r="217" spans="2:20" x14ac:dyDescent="0.25">
      <c r="B217" s="155" t="s">
        <v>840</v>
      </c>
      <c r="C217" s="156" t="s">
        <v>841</v>
      </c>
      <c r="D217" s="39" t="s">
        <v>15</v>
      </c>
      <c r="E217" s="39" t="s">
        <v>200</v>
      </c>
      <c r="F217" s="15"/>
      <c r="G217" s="16"/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0</v>
      </c>
      <c r="S217" s="152">
        <f t="shared" si="38"/>
        <v>0</v>
      </c>
      <c r="T217" s="43">
        <f t="shared" si="40"/>
        <v>0</v>
      </c>
    </row>
    <row r="218" spans="2:20" x14ac:dyDescent="0.25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25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25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25">
      <c r="B221" s="117" t="s">
        <v>921</v>
      </c>
      <c r="C221" s="136" t="s">
        <v>922</v>
      </c>
      <c r="D221" s="14" t="s">
        <v>755</v>
      </c>
      <c r="E221" s="14" t="s">
        <v>475</v>
      </c>
      <c r="F221" s="15"/>
      <c r="G221" s="16"/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0</v>
      </c>
      <c r="S221" s="152">
        <f t="shared" si="38"/>
        <v>0</v>
      </c>
      <c r="T221" s="18">
        <f t="shared" si="40"/>
        <v>0</v>
      </c>
    </row>
    <row r="222" spans="2:20" x14ac:dyDescent="0.25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25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25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25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25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25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25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25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25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25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25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25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25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25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25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25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25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25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25">
      <c r="B240" s="117" t="s">
        <v>733</v>
      </c>
      <c r="C240" s="136" t="s">
        <v>954</v>
      </c>
      <c r="D240" s="14" t="s">
        <v>941</v>
      </c>
      <c r="E240" s="14" t="s">
        <v>16</v>
      </c>
      <c r="F240" s="15">
        <v>45404</v>
      </c>
      <c r="G240" s="16">
        <v>1.55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1.55</v>
      </c>
      <c r="S240" s="152">
        <f t="shared" ref="S240" si="47">IF(F240&lt;=Exp24Q3,G240,0)+IF(H240&lt;=Exp24Q3,I240,0)+IF(J240&lt;=Exp24Q3,K240,0)+IF(L240&lt;=Exp24Q3,M240,0)+IF(N240&lt;=Exp24Q3,O240,0)</f>
        <v>1.55</v>
      </c>
      <c r="T240" s="18">
        <f t="shared" ref="T240" si="48">G240+I240+K240+M240+O240</f>
        <v>1.55</v>
      </c>
    </row>
    <row r="241" spans="2:20" x14ac:dyDescent="0.25">
      <c r="B241" s="117" t="s">
        <v>733</v>
      </c>
      <c r="C241" s="136" t="s">
        <v>362</v>
      </c>
      <c r="D241" s="14" t="s">
        <v>24</v>
      </c>
      <c r="E241" s="14" t="s">
        <v>16</v>
      </c>
      <c r="F241" s="15">
        <v>45404</v>
      </c>
      <c r="G241" s="16">
        <v>1.55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1.55</v>
      </c>
      <c r="S241" s="152">
        <f t="shared" si="38"/>
        <v>1.55</v>
      </c>
      <c r="T241" s="18">
        <f t="shared" si="40"/>
        <v>1.55</v>
      </c>
    </row>
    <row r="242" spans="2:20" x14ac:dyDescent="0.25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25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25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25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25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25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25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25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25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25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25">
      <c r="B252" s="117" t="s">
        <v>473</v>
      </c>
      <c r="C252" s="136" t="s">
        <v>669</v>
      </c>
      <c r="D252" s="14" t="s">
        <v>755</v>
      </c>
      <c r="E252" s="14" t="s">
        <v>475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0</v>
      </c>
      <c r="S252" s="152">
        <f t="shared" si="38"/>
        <v>0</v>
      </c>
      <c r="T252" s="18">
        <f t="shared" si="40"/>
        <v>0</v>
      </c>
    </row>
    <row r="253" spans="2:20" x14ac:dyDescent="0.25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25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25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25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25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25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25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25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25">
      <c r="B261" s="117" t="s">
        <v>904</v>
      </c>
      <c r="C261" s="136" t="s">
        <v>905</v>
      </c>
      <c r="D261" s="14" t="s">
        <v>15</v>
      </c>
      <c r="E261" s="14" t="s">
        <v>200</v>
      </c>
      <c r="F261" s="15">
        <v>45407</v>
      </c>
      <c r="G261" s="16">
        <v>6.75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6.75</v>
      </c>
      <c r="S261" s="152">
        <f t="shared" si="38"/>
        <v>6.75</v>
      </c>
      <c r="T261" s="18">
        <f t="shared" si="40"/>
        <v>6.75</v>
      </c>
    </row>
    <row r="262" spans="2:20" x14ac:dyDescent="0.25">
      <c r="B262" s="117" t="s">
        <v>492</v>
      </c>
      <c r="C262" s="136" t="s">
        <v>493</v>
      </c>
      <c r="D262" s="14" t="s">
        <v>15</v>
      </c>
      <c r="E262" s="14" t="s">
        <v>21</v>
      </c>
      <c r="F262" s="15"/>
      <c r="G262" s="16"/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</v>
      </c>
      <c r="S262" s="152">
        <f t="shared" si="38"/>
        <v>0</v>
      </c>
      <c r="T262" s="18">
        <f t="shared" si="40"/>
        <v>0</v>
      </c>
    </row>
    <row r="263" spans="2:20" x14ac:dyDescent="0.25">
      <c r="B263" s="117" t="s">
        <v>494</v>
      </c>
      <c r="C263" s="136" t="s">
        <v>495</v>
      </c>
      <c r="D263" s="14" t="s">
        <v>27</v>
      </c>
      <c r="E263" s="14" t="s">
        <v>16</v>
      </c>
      <c r="F263" s="15"/>
      <c r="G263" s="16"/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0</v>
      </c>
      <c r="S263" s="152">
        <f t="shared" si="38"/>
        <v>0</v>
      </c>
      <c r="T263" s="18">
        <f>G263+I263+K263+M263+O263</f>
        <v>0</v>
      </c>
    </row>
    <row r="264" spans="2:20" x14ac:dyDescent="0.25">
      <c r="B264" s="117" t="s">
        <v>496</v>
      </c>
      <c r="C264" s="136" t="s">
        <v>497</v>
      </c>
      <c r="D264" s="14" t="s">
        <v>27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</v>
      </c>
      <c r="S264" s="152">
        <f t="shared" si="38"/>
        <v>0</v>
      </c>
      <c r="T264" s="18">
        <f t="shared" si="40"/>
        <v>0</v>
      </c>
    </row>
    <row r="265" spans="2:20" x14ac:dyDescent="0.25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25">
      <c r="B266" s="117" t="s">
        <v>959</v>
      </c>
      <c r="C266" s="136" t="s">
        <v>960</v>
      </c>
      <c r="D266" s="14" t="s">
        <v>941</v>
      </c>
      <c r="E266" s="14" t="s">
        <v>16</v>
      </c>
      <c r="F266" s="15">
        <v>45404</v>
      </c>
      <c r="G266" s="16">
        <v>1.8028999999999999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1.8028999999999999</v>
      </c>
      <c r="S266" s="152">
        <f t="shared" ref="S266" si="59">IF(F266&lt;=Exp24Q3,G266,0)+IF(H266&lt;=Exp24Q3,I266,0)+IF(J266&lt;=Exp24Q3,K266,0)+IF(L266&lt;=Exp24Q3,M266,0)+IF(N266&lt;=Exp24Q3,O266,0)</f>
        <v>1.8028999999999999</v>
      </c>
      <c r="T266" s="18">
        <f t="shared" ref="T266" si="60">G266+I266+K266+M266+O266</f>
        <v>1.8028999999999999</v>
      </c>
    </row>
    <row r="267" spans="2:20" x14ac:dyDescent="0.25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25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25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25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25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25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25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25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1.1359999999999999</v>
      </c>
      <c r="S274" s="152">
        <f t="shared" si="38"/>
        <v>1.1359999999999999</v>
      </c>
      <c r="T274" s="18">
        <f t="shared" si="40"/>
        <v>1.1359999999999999</v>
      </c>
    </row>
    <row r="275" spans="2:20" x14ac:dyDescent="0.25">
      <c r="B275" s="117" t="s">
        <v>516</v>
      </c>
      <c r="C275" s="136" t="s">
        <v>517</v>
      </c>
      <c r="D275" s="14" t="s">
        <v>24</v>
      </c>
      <c r="E275" s="14" t="s">
        <v>16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0</v>
      </c>
      <c r="S275" s="152">
        <f t="shared" si="38"/>
        <v>0</v>
      </c>
      <c r="T275" s="18">
        <f t="shared" si="40"/>
        <v>0</v>
      </c>
    </row>
    <row r="276" spans="2:20" x14ac:dyDescent="0.25">
      <c r="B276" s="117" t="s">
        <v>727</v>
      </c>
      <c r="C276" s="136" t="s">
        <v>728</v>
      </c>
      <c r="D276" s="14" t="s">
        <v>24</v>
      </c>
      <c r="E276" s="14" t="s">
        <v>16</v>
      </c>
      <c r="F276" s="15"/>
      <c r="G276" s="16"/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0</v>
      </c>
      <c r="S276" s="152">
        <f t="shared" ref="S276:S290" si="62">IF(F276&lt;=Exp24Q3,G276,0)+IF(H276&lt;=Exp24Q3,I276,0)+IF(J276&lt;=Exp24Q3,K276,0)+IF(L276&lt;=Exp24Q3,M276,0)+IF(N276&lt;=Exp24Q3,O276,0)</f>
        <v>0</v>
      </c>
      <c r="T276" s="18">
        <f t="shared" si="40"/>
        <v>0</v>
      </c>
    </row>
    <row r="277" spans="2:20" x14ac:dyDescent="0.25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25">
      <c r="B278" s="117" t="s">
        <v>520</v>
      </c>
      <c r="C278" s="136" t="s">
        <v>521</v>
      </c>
      <c r="D278" s="14" t="s">
        <v>24</v>
      </c>
      <c r="E278" s="14" t="s">
        <v>16</v>
      </c>
      <c r="F278" s="15">
        <v>45405</v>
      </c>
      <c r="G278" s="16">
        <v>3.45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3.45</v>
      </c>
      <c r="S278" s="152">
        <f t="shared" si="62"/>
        <v>3.45</v>
      </c>
      <c r="T278" s="18">
        <f t="shared" si="40"/>
        <v>3.45</v>
      </c>
    </row>
    <row r="279" spans="2:20" x14ac:dyDescent="0.25">
      <c r="B279" s="158" t="s">
        <v>786</v>
      </c>
      <c r="C279" s="159" t="s">
        <v>793</v>
      </c>
      <c r="D279" s="45" t="s">
        <v>24</v>
      </c>
      <c r="E279" s="45" t="s">
        <v>16</v>
      </c>
      <c r="F279" s="15"/>
      <c r="G279" s="16"/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</v>
      </c>
      <c r="S279" s="152">
        <f t="shared" si="62"/>
        <v>0</v>
      </c>
      <c r="T279" s="49">
        <f t="shared" si="40"/>
        <v>0</v>
      </c>
    </row>
    <row r="280" spans="2:20" x14ac:dyDescent="0.25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25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25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25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25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25">
      <c r="B285" s="117" t="s">
        <v>534</v>
      </c>
      <c r="C285" s="136" t="s">
        <v>535</v>
      </c>
      <c r="D285" s="14" t="s">
        <v>15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0</v>
      </c>
      <c r="S285" s="152">
        <f t="shared" si="62"/>
        <v>0</v>
      </c>
      <c r="T285" s="18">
        <f t="shared" si="64"/>
        <v>0</v>
      </c>
    </row>
    <row r="286" spans="2:20" x14ac:dyDescent="0.25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25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25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25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25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25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25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25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25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25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25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25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25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25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25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25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25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25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25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/>
      <c r="I304" s="24"/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0.53</v>
      </c>
    </row>
    <row r="305" spans="1:21" x14ac:dyDescent="0.25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25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25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25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25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25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25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25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/>
      <c r="I312" s="24"/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0.32521353810000003</v>
      </c>
      <c r="U312" s="36"/>
    </row>
    <row r="313" spans="1:21" x14ac:dyDescent="0.25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25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25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25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25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25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25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25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/>
      <c r="I320" s="24"/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0.125</v>
      </c>
    </row>
    <row r="321" spans="1:21" x14ac:dyDescent="0.25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25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25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25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25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25">
      <c r="B326" s="134" t="s">
        <v>324</v>
      </c>
      <c r="C326" s="137" t="s">
        <v>325</v>
      </c>
      <c r="D326" s="135" t="s">
        <v>55</v>
      </c>
      <c r="E326" s="22" t="s">
        <v>56</v>
      </c>
      <c r="F326" s="23"/>
      <c r="G326" s="24"/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</v>
      </c>
    </row>
    <row r="327" spans="1:21" x14ac:dyDescent="0.25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25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25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25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25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25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25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25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25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25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25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25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/>
      <c r="I338" s="24"/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1.3</v>
      </c>
    </row>
    <row r="339" spans="2:20" x14ac:dyDescent="0.25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25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25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25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25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25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25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25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fgTvLFJqC2F4I5YTAF+KvjufvZwNJuDpIXQECzX6EUku0F40KEQq9jEITka+CKIJV7CKDs+Fw1rbNxoecF2zeQ==" saltValue="nH+DP+ShyTeu1DAYZHPneg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710937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909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25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25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25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25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25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25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25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25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25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25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25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25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25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25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25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25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25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25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25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25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25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25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25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25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25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25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25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25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25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25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25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25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25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25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25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25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25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25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25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25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25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25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25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25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25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25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25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25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25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25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25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25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25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25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25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25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25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25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25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25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25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25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25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25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25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25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25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25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25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25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25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25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25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25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25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25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25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25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25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25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25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25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25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25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25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25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25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25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25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25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25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25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25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25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25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25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25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25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25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25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25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25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25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25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25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25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25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25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25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25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25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25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25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25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25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25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25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25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25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25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25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25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25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25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25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25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25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25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25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25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25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25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25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25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25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25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25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25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25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25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25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25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25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25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25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25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25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25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25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25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25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25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25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25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25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25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25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25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25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25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25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25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25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25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25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25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25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25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25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25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25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25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25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25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25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25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25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25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25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25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25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25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25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25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25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25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25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25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25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25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25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25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25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25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25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25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25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25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25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25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25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25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25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25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25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25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25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25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25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25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25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25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25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25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25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25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25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25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25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25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25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25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25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25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25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25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25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25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25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25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25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25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25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25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25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25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25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25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25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25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25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25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25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25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25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25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25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25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25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25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25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25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25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25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25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25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25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25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818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25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25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25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25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25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25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25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25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25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25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25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25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25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25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25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25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25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25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25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25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25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25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25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25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25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25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25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25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25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25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25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25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25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25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25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25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25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25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25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25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25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25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25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25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25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25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25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25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25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25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25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25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25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25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25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25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25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25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25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25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25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25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25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25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25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25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25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25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25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25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25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25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25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25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25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25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25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25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25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25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25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25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25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25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25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25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25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25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25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25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25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25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25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25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25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25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25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25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25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25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25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25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25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25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25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25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25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25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25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25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25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25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25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25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25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25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25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25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25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25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25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25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25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25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25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25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25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25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25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25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25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25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25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25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25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25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25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25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25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25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25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25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25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25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25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25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25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25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25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25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25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25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25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25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25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25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25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25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25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25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25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25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25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25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25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25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25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25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25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25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25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25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25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25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25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25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25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25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25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25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25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25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25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25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25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25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25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.75" thickBot="1" x14ac:dyDescent="0.3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25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.75" thickBot="1" x14ac:dyDescent="0.3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25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25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25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25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25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25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25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25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25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25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25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25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25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25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25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25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25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25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25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25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25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25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25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25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25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25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25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25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25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25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25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25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25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25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25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25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25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25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25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25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25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25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25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25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25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25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25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25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25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25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25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25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25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25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25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25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.75" thickBot="1" x14ac:dyDescent="0.3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25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.75" thickBot="1" x14ac:dyDescent="0.3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25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25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25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25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25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25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25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25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25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25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25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25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25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25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25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25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25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25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25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25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25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25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25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25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25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25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25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25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25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25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25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25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25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25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25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25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25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25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25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25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25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25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25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25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25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25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25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25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25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25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25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25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25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25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25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25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25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25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25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25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25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25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25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25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25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25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25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25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803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25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25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25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25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25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25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25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25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25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25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25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25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25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25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25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25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25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25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25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25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25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25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25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25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25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25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25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25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25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25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25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25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25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25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25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25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25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25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25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25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25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25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25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.75" thickBot="1" x14ac:dyDescent="0.3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25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.75" thickBot="1" x14ac:dyDescent="0.3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25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25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.75" thickBot="1" x14ac:dyDescent="0.3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25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.75" thickBot="1" x14ac:dyDescent="0.3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25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25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25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25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25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25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25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25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25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25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25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25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25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25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25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25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25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25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25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25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25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25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25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25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25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25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25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25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25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25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25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25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25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25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25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25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25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25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25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25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25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25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25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25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25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25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25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25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25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25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25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25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25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25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25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25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25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25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25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25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25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25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25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25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25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25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25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25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25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25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25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25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25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25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25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25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25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25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25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25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25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25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25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25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25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25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25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25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25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25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25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25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25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25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25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25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25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25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25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25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25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25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25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25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25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25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25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25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25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25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25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25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25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25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25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25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25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25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25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.75" thickBot="1" x14ac:dyDescent="0.3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25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.75" thickBot="1" x14ac:dyDescent="0.3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25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25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25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25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25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25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25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25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25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25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25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25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25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25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25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25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25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25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25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25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25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25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25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25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25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25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25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25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25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25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25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25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25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25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25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25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25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25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.75" thickBot="1" x14ac:dyDescent="0.3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25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.75" thickBot="1" x14ac:dyDescent="0.3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25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25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25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25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25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25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25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25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25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25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25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25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25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25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25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25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25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25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25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25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25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25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25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25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25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25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25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25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25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25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25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25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25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25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25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25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25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25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25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25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25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25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25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25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25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25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25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25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25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25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25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25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25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25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25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25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25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25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25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25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25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25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25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25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25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25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25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25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731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25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25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25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25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25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25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25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25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25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25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25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25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25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25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25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25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25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25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25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25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25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25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25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25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25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25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25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25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25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25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25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25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25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25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25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25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25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25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25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25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25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25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25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25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25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25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25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25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25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25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25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25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25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25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25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25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25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25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25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25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25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25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25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25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25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25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25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25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25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25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25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25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25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25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25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25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25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25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25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25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25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25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25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25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25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25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25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25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25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25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25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25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25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25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25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25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25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25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25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25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25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25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25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25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25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25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25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25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25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25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25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25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25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25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25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25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25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25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25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25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25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25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25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25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25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25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25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25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25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25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25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25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25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25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25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25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25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25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25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25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25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25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25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25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25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25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25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25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25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25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25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25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25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25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25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25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25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25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25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25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25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25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25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.75" thickBot="1" x14ac:dyDescent="0.3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25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.75" thickBot="1" x14ac:dyDescent="0.3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25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25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25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25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25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25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25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25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25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25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25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25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25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25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25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25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25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25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25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25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25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25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25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25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25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25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25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25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25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25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25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25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25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25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25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25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25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25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25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25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25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25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25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25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25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25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25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25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25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25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25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25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25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25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25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25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25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25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25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25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25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25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25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25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25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25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25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25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25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25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25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25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25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25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25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25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25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25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25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25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25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25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25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25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25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25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25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25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25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25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25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25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25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25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25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25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25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25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25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25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25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25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25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25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25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25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25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25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25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25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43776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25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25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25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25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25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25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25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25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25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25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25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25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25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25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25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25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25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25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25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25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25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25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25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25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25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25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25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25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25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25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25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25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25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25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25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25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25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25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25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25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25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25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25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25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25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25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25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25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25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25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25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25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25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25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25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25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25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25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25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25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25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25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25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25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25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25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25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25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25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25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25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25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25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25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.75" thickBot="1" x14ac:dyDescent="0.3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25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.75" thickBot="1" x14ac:dyDescent="0.3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25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25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25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25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25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25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25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25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25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25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25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25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25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25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25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25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25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25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25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25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25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25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25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25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25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25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25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25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25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25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25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25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25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25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25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25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25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25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25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25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25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25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25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25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25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25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25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25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25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25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25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25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25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25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25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25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25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25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25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25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25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43847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25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25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25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25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25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25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25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25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25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25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25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25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25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25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25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25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25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25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25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25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25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25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25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25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25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25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25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25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25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25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25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25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25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25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25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25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25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25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25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25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25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25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25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25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25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25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25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25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25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25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25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25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25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25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25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25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25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25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25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25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25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25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25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25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25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25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25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25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25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25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25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25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25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.75" thickBot="1" x14ac:dyDescent="0.3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25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.75" thickBot="1" x14ac:dyDescent="0.3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25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25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25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25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25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25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25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25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25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25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25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25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25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25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25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25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25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25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25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25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25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25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25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25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25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25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25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25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25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25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25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25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25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25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25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25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25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25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25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25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25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25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25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25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25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25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25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25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25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25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25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25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25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25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25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25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25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25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25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25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25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43482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618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25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25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25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25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25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25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25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25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25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25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25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25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25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25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25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25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25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25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25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25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25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25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25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25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25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25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25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25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25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25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25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25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25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25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25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25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25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25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25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25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25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25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25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25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25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25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25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25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25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25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25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25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25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25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25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25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25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25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25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25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25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25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25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25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25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25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25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25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25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25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25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25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25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25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25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25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25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25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25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25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25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25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25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25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25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25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25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25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25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25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25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25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25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25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25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25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25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25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25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25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25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25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25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25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25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25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25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25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25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25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25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25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25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25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25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25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25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25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25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25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25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25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25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25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25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25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25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25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25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25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25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25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25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25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25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25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25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25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25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25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25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25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25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25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25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25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25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25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25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25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25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25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25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25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25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25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25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25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25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25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25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25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25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25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25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25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25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25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25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25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25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25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25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25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25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25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25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25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25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25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25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25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25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25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25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25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25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25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25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25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25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25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25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25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25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25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25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25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25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25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25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25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25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25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25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25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25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25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25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25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25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25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25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25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25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25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25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25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25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25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25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25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.75" thickBot="1" x14ac:dyDescent="0.3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25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.75" thickBot="1" x14ac:dyDescent="0.3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25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25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25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25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25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25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25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25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25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25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25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25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25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25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25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25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25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25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25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25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25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25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25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25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25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25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25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25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25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25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25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25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25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25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25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2024-04-25T06:56:38Z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