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957ED819-87DB-45EC-B574-12F1CF60DAC7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76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<sst xmlns="http://schemas.openxmlformats.org/spreadsheetml/2006/main" count="13253" uniqueCount="963">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</sst>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247398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79" t="s">
        <v>0</v>
      </c>
      <c r="M9" s="179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0" t="s">
        <v>3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79" t="s">
        <v>0</v>
      </c>
      <c r="M9" s="179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0" t="s">
        <v>672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79" t="s">
        <v>0</v>
      </c>
      <c r="K9" s="179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0" t="s">
        <v>641</v>
      </c>
      <c r="F11" s="180"/>
      <c r="G11" s="180"/>
      <c r="H11" s="180"/>
      <c r="I11" s="180"/>
      <c r="J11" s="180"/>
      <c r="K11" s="180"/>
      <c r="L11" s="180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U13" sqref="U13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45406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939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/>
      <c r="G16" s="16"/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</v>
      </c>
      <c r="S16" s="152">
        <f t="shared" si="2"/>
        <v>0</v>
      </c>
      <c r="T16" s="18">
        <f t="shared" si="3"/>
        <v>0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3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0.6</v>
      </c>
      <c r="S28" s="152">
        <f t="shared" si="2"/>
        <v>0.6</v>
      </c>
      <c r="T28" s="18">
        <f t="shared" si="3"/>
        <v>0.6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0</v>
      </c>
      <c r="S29" s="152">
        <f t="shared" si="2"/>
        <v>0</v>
      </c>
      <c r="T29" s="18">
        <f t="shared" si="3"/>
        <v>0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/>
      <c r="G30" s="16"/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3"/>
        <v>0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/>
      <c r="G37" s="16"/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</v>
      </c>
      <c r="S37" s="152">
        <f t="shared" si="2"/>
        <v>0</v>
      </c>
      <c r="T37" s="18">
        <f t="shared" si="3"/>
        <v>0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1.45</v>
      </c>
      <c r="S39" s="152">
        <f t="shared" si="2"/>
        <v>1.45</v>
      </c>
      <c r="T39" s="18">
        <f t="shared" si="3"/>
        <v>1.45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/>
      <c r="G41" s="16"/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</v>
      </c>
      <c r="T41" s="18">
        <f t="shared" si="3"/>
        <v>0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/>
      <c r="G43" s="16"/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0</v>
      </c>
      <c r="T43" s="18">
        <f t="shared" si="3"/>
        <v>0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/>
      <c r="G47" s="16"/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3"/>
        <v>0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/>
      <c r="G49" s="16"/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0</v>
      </c>
      <c r="S49" s="152">
        <f t="shared" si="2"/>
        <v>0</v>
      </c>
      <c r="T49" s="18">
        <f t="shared" si="3"/>
        <v>0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/>
      <c r="G53" s="16"/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</v>
      </c>
      <c r="S53" s="152">
        <f t="shared" si="2"/>
        <v>0</v>
      </c>
      <c r="T53" s="18">
        <f t="shared" si="3"/>
        <v>0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/>
      <c r="G57" s="16"/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3"/>
        <v>0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3"/>
        <v>0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/>
      <c r="G60" s="16"/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0</v>
      </c>
      <c r="T60" s="18">
        <f t="shared" si="3"/>
        <v>0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</v>
      </c>
      <c r="T67" s="18">
        <f t="shared" si="3"/>
        <v>0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/>
      <c r="G85" s="16"/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0</v>
      </c>
      <c r="S85" s="152">
        <f t="shared" si="5"/>
        <v>0</v>
      </c>
      <c r="T85" s="49">
        <f t="shared" si="7"/>
        <v>0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0</v>
      </c>
      <c r="S96" s="152">
        <f t="shared" si="5"/>
        <v>0</v>
      </c>
      <c r="T96" s="18">
        <f t="shared" si="7"/>
        <v>0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/>
      <c r="G99" s="16"/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</v>
      </c>
      <c r="S99" s="152">
        <f t="shared" si="5"/>
        <v>0</v>
      </c>
      <c r="T99" s="18">
        <f t="shared" si="7"/>
        <v>0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/>
      <c r="G108" s="16"/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0</v>
      </c>
      <c r="S108" s="152">
        <f t="shared" si="5"/>
        <v>0</v>
      </c>
      <c r="T108" s="18">
        <f t="shared" si="7"/>
        <v>0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/>
      <c r="G118" s="16"/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0</v>
      </c>
      <c r="S118" s="152">
        <f t="shared" si="5"/>
        <v>0</v>
      </c>
      <c r="T118" s="18">
        <f t="shared" si="7"/>
        <v>0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/>
      <c r="G128" s="16"/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</v>
      </c>
      <c r="S128" s="152">
        <f t="shared" si="5"/>
        <v>0</v>
      </c>
      <c r="T128" s="18">
        <f t="shared" si="7"/>
        <v>0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/>
      <c r="G137" s="16"/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0</v>
      </c>
      <c r="S137" s="152">
        <f t="shared" si="5"/>
        <v>0</v>
      </c>
      <c r="T137" s="18">
        <f t="shared" si="7"/>
        <v>0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0</v>
      </c>
      <c r="S140" s="152">
        <f t="shared" si="5"/>
        <v>0</v>
      </c>
      <c r="T140" s="18">
        <f t="shared" si="7"/>
        <v>0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5">
        <v>45335</v>
      </c>
      <c r="G143" s="16">
        <v>3.5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3.5</v>
      </c>
      <c r="R143" s="152">
        <f t="shared" si="4"/>
        <v>3.5</v>
      </c>
      <c r="S143" s="152">
        <f t="shared" si="5"/>
        <v>3.5</v>
      </c>
      <c r="T143" s="18">
        <f t="shared" si="7"/>
        <v>3.5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/>
      <c r="G144" s="16"/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</v>
      </c>
      <c r="S144" s="152">
        <f t="shared" ref="S144:S207" si="25">IF(F144&lt;=Exp24Q3,G144,0)+IF(H144&lt;=Exp24Q3,I144,0)+IF(J144&lt;=Exp24Q3,K144,0)+IF(L144&lt;=Exp24Q3,M144,0)+IF(N144&lt;=Exp24Q3,O144,0)</f>
        <v>0</v>
      </c>
      <c r="T144" s="18">
        <f t="shared" si="7"/>
        <v>0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</v>
      </c>
      <c r="S147" s="152">
        <f t="shared" si="25"/>
        <v>0</v>
      </c>
      <c r="T147" s="18">
        <f t="shared" si="7"/>
        <v>0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4.5</v>
      </c>
      <c r="S156" s="152">
        <f t="shared" si="25"/>
        <v>4.5</v>
      </c>
      <c r="T156" s="18">
        <f t="shared" si="31"/>
        <v>4.5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/>
      <c r="G163" s="16"/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0</v>
      </c>
      <c r="S163" s="152">
        <f t="shared" si="25"/>
        <v>0</v>
      </c>
      <c r="T163" s="18">
        <f t="shared" si="31"/>
        <v>0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/>
      <c r="G168" s="16"/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0</v>
      </c>
      <c r="S168" s="152">
        <f t="shared" si="25"/>
        <v>0</v>
      </c>
      <c r="T168" s="18">
        <f t="shared" si="31"/>
        <v>0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</v>
      </c>
      <c r="S171" s="152">
        <f t="shared" si="25"/>
        <v>0</v>
      </c>
      <c r="T171" s="18">
        <f t="shared" si="31"/>
        <v>0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45365</v>
      </c>
      <c r="G172" s="16">
        <v>0.77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0.77</v>
      </c>
      <c r="R172" s="152">
        <f t="shared" si="24"/>
        <v>0.77</v>
      </c>
      <c r="S172" s="152">
        <f t="shared" si="25"/>
        <v>0.77</v>
      </c>
      <c r="T172" s="18">
        <f t="shared" si="31"/>
        <v>0.77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0</v>
      </c>
      <c r="S177" s="152">
        <f t="shared" si="25"/>
        <v>0</v>
      </c>
      <c r="T177" s="18">
        <f t="shared" si="31"/>
        <v>0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/>
      <c r="G183" s="16"/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</v>
      </c>
      <c r="S183" s="152">
        <f t="shared" si="25"/>
        <v>0</v>
      </c>
      <c r="T183" s="18">
        <f t="shared" si="31"/>
        <v>0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</v>
      </c>
      <c r="S197" s="152">
        <f t="shared" si="25"/>
        <v>0</v>
      </c>
      <c r="T197" s="18">
        <f t="shared" si="31"/>
        <v>0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/>
      <c r="G204" s="16"/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</v>
      </c>
      <c r="S204" s="152">
        <f t="shared" si="25"/>
        <v>0</v>
      </c>
      <c r="T204" s="18">
        <f t="shared" si="31"/>
        <v>0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20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0</v>
      </c>
      <c r="S205" s="152">
        <f>IF(F206&lt;=Exp24Q3,G205,0)+IF(H205&lt;=Exp24Q3,I205,0)+IF(J205&lt;=Exp24Q3,K205,0)+IF(L205&lt;=Exp24Q3,M205,0)+IF(N205&lt;=Exp24Q3,O205,0)</f>
        <v>0</v>
      </c>
      <c r="T205" s="18">
        <f t="shared" si="31"/>
        <v>0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0</v>
      </c>
      <c r="S216" s="152">
        <f t="shared" si="38"/>
        <v>0</v>
      </c>
      <c r="T216" s="18">
        <f t="shared" si="40"/>
        <v>0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/>
      <c r="G217" s="16"/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0</v>
      </c>
      <c r="S217" s="152">
        <f t="shared" si="38"/>
        <v>0</v>
      </c>
      <c r="T217" s="43">
        <f t="shared" si="40"/>
        <v>0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/>
      <c r="G221" s="16"/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0</v>
      </c>
      <c r="S221" s="152">
        <f t="shared" si="38"/>
        <v>0</v>
      </c>
      <c r="T221" s="18">
        <f t="shared" si="40"/>
        <v>0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/>
      <c r="G261" s="16"/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0</v>
      </c>
      <c r="S261" s="152">
        <f t="shared" si="38"/>
        <v>0</v>
      </c>
      <c r="T261" s="18">
        <f t="shared" si="40"/>
        <v>0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/>
      <c r="G262" s="16"/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</v>
      </c>
      <c r="S262" s="152">
        <f t="shared" si="38"/>
        <v>0</v>
      </c>
      <c r="T262" s="18">
        <f t="shared" si="40"/>
        <v>0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/>
      <c r="G263" s="16"/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0</v>
      </c>
      <c r="S263" s="152">
        <f t="shared" si="38"/>
        <v>0</v>
      </c>
      <c r="T263" s="18">
        <f>G263+I263+K263+M263+O263</f>
        <v>0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</v>
      </c>
      <c r="S264" s="152">
        <f t="shared" si="38"/>
        <v>0</v>
      </c>
      <c r="T264" s="18">
        <f t="shared" si="40"/>
        <v>0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1.1359999999999999</v>
      </c>
      <c r="S274" s="152">
        <f t="shared" si="38"/>
        <v>1.1359999999999999</v>
      </c>
      <c r="T274" s="18">
        <f t="shared" si="40"/>
        <v>1.1359999999999999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/>
      <c r="G276" s="16"/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0</v>
      </c>
      <c r="S276" s="152">
        <f t="shared" ref="S276:S290" si="62">IF(F276&lt;=Exp24Q3,G276,0)+IF(H276&lt;=Exp24Q3,I276,0)+IF(J276&lt;=Exp24Q3,K276,0)+IF(L276&lt;=Exp24Q3,M276,0)+IF(N276&lt;=Exp24Q3,O276,0)</f>
        <v>0</v>
      </c>
      <c r="T276" s="18">
        <f t="shared" si="40"/>
        <v>0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/>
      <c r="G279" s="16"/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</v>
      </c>
      <c r="S279" s="152">
        <f t="shared" si="62"/>
        <v>0</v>
      </c>
      <c r="T279" s="49">
        <f t="shared" si="40"/>
        <v>0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0</v>
      </c>
      <c r="S285" s="152">
        <f t="shared" si="62"/>
        <v>0</v>
      </c>
      <c r="T285" s="18">
        <f t="shared" si="64"/>
        <v>0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/>
      <c r="I304" s="24"/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0.53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/>
      <c r="G326" s="24"/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fgTvLFJqC2F4I5YTAF+KvjufvZwNJuDpIXQECzX6EUku0F40KEQq9jEITka+CKIJV7CKDs+Fw1rbNxoecF2zeQ==" saltValue="nH+DP+ShyTeu1DAYZHPne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909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818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803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731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618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2024-04-24T05:07:18Z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